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480" windowHeight="9240" tabRatio="222" firstSheet="1" activeTab="1"/>
  </bookViews>
  <sheets>
    <sheet name="Chart2" sheetId="1" r:id="rId1"/>
    <sheet name="Grade book" sheetId="2" r:id="rId2"/>
    <sheet name="Sheet3" sheetId="3" r:id="rId3"/>
    <sheet name="Sheet1" sheetId="4" r:id="rId4"/>
  </sheets>
  <definedNames>
    <definedName name="GradeTable">'Grade book'!$E$2:$Q$4</definedName>
    <definedName name="_xlnm.Print_Area" localSheetId="1">'Grade book'!$B$5:$H$57</definedName>
    <definedName name="_xlnm.Print_Titles" localSheetId="1">'Grade book'!$B:$B,'Grade book'!$12:$12</definedName>
  </definedNames>
  <calcPr fullCalcOnLoad="1"/>
</workbook>
</file>

<file path=xl/comments2.xml><?xml version="1.0" encoding="utf-8"?>
<comments xmlns="http://schemas.openxmlformats.org/spreadsheetml/2006/main">
  <authors>
    <author>An-Chian Kao</author>
    <author>Microsoft</author>
  </authors>
  <commentList>
    <comment ref="E12" authorId="0">
      <text>
        <r>
          <rPr>
            <sz val="8"/>
            <rFont val="Arial"/>
            <family val="2"/>
          </rPr>
          <t>Note that the GradeTable referred to in the formula in this column is the table of grades found at the top of this sheet.</t>
        </r>
      </text>
    </comment>
    <comment ref="B52" authorId="1">
      <text>
        <r>
          <rPr>
            <sz val="8"/>
            <rFont val="Arial"/>
            <family val="2"/>
          </rPr>
          <t>INSERT NEW ROWS ABOVE THIS ROW TO ADD STUDENTS.</t>
        </r>
      </text>
    </comment>
    <comment ref="AG12" authorId="1">
      <text>
        <r>
          <rPr>
            <sz val="8"/>
            <rFont val="Arial"/>
            <family val="2"/>
          </rPr>
          <t>INSERT NEW COLUMNS TO THE LEFT TO ADD MORE ASSIGNMENTS OR TESTS.</t>
        </r>
      </text>
    </comment>
    <comment ref="D12" authorId="1">
      <text>
        <r>
          <rPr>
            <sz val="8"/>
            <rFont val="Arial"/>
            <family val="2"/>
          </rPr>
          <t xml:space="preserve">Average equals Total Points divided by Total Possible Points
</t>
        </r>
      </text>
    </comment>
  </commentList>
</comments>
</file>

<file path=xl/sharedStrings.xml><?xml version="1.0" encoding="utf-8"?>
<sst xmlns="http://schemas.openxmlformats.org/spreadsheetml/2006/main" count="176" uniqueCount="88">
  <si>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</si>
  <si>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</si>
  <si>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</si>
  <si>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</si>
  <si>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</si>
  <si>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</si>
  <si>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</si>
  <si>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</si>
  <si>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</si>
  <si>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</si>
  <si>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</si>
  <si>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</si>
  <si>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 xml:space="preserve"> Average</t>
  </si>
  <si>
    <t xml:space="preserve"> Highest Score</t>
  </si>
  <si>
    <t xml:space="preserve"> Lowest Score</t>
  </si>
  <si>
    <t>Average</t>
  </si>
  <si>
    <t>Ltr Grade</t>
  </si>
  <si>
    <t>GPA</t>
  </si>
  <si>
    <t>Total possible points:</t>
  </si>
  <si>
    <t>Possible Points</t>
  </si>
  <si>
    <t>Total number of assignments and tests:</t>
  </si>
  <si>
    <t>Assignment or Test Name</t>
  </si>
  <si>
    <t>A+</t>
  </si>
  <si>
    <t>Class Summary</t>
  </si>
  <si>
    <t>Student Name</t>
  </si>
  <si>
    <t>Student ID</t>
  </si>
  <si>
    <t>Quizz 1</t>
  </si>
  <si>
    <t>Examen 1</t>
  </si>
  <si>
    <t>Proyecto 1</t>
  </si>
  <si>
    <t>Quizz 2</t>
  </si>
  <si>
    <t>Examen 2</t>
  </si>
  <si>
    <t>Examen 3</t>
  </si>
  <si>
    <t>Examen 4</t>
  </si>
  <si>
    <t>Proyecto 2</t>
  </si>
  <si>
    <t>Examen 5</t>
  </si>
  <si>
    <t>Examen 6</t>
  </si>
  <si>
    <t>Proyecto 3</t>
  </si>
  <si>
    <t>Quizz 5</t>
  </si>
  <si>
    <t>Quizz 4</t>
  </si>
  <si>
    <t>Examen 8</t>
  </si>
  <si>
    <t>Examen 9</t>
  </si>
  <si>
    <t>Examen 10</t>
  </si>
  <si>
    <t>Examen 7</t>
  </si>
  <si>
    <t xml:space="preserve">Quizz 3 </t>
  </si>
  <si>
    <t>Examen10</t>
  </si>
  <si>
    <t>S</t>
  </si>
  <si>
    <t>V</t>
  </si>
  <si>
    <t>J</t>
  </si>
  <si>
    <t>M</t>
  </si>
  <si>
    <t>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</si>
  <si>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</si>
  <si>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</si>
  <si>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</si>
  <si>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</si>
  <si>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</si>
  <si>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</si>
  <si>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</si>
  <si>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</si>
  <si>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</si>
  <si>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 xml:space="preserve"> </t>
  </si>
  <si>
    <t>MARZO</t>
  </si>
  <si>
    <t>FEBRERO</t>
  </si>
  <si>
    <t>ENERO</t>
  </si>
  <si>
    <t>2 0 1 0</t>
  </si>
  <si>
    <t>Petra Corretjer de O'Neill</t>
  </si>
  <si>
    <r>
      <t xml:space="preserve">Teacher Name: </t>
    </r>
    <r>
      <rPr>
        <i/>
        <sz val="8"/>
        <color indexed="10"/>
        <rFont val="Century Gothic"/>
        <family val="2"/>
      </rPr>
      <t>Izraim Robles Hernandez</t>
    </r>
  </si>
  <si>
    <t>Class/Project: Matematicas</t>
  </si>
  <si>
    <t>Year/Semester/Quarter: 1er semestre2011</t>
  </si>
  <si>
    <t>Álvarez Castro, Fidel</t>
  </si>
  <si>
    <t>Benítez Camacho, Felipe</t>
  </si>
  <si>
    <t>Caraballo Santiago, Robert</t>
  </si>
  <si>
    <t>Fermán Ortiz, Rosaura</t>
  </si>
  <si>
    <t>Figueroa Rosario, Ana Isabel</t>
  </si>
  <si>
    <t>Gandía Román, Santos Alfonzo</t>
  </si>
  <si>
    <t>Gómez Pérez, Carlos</t>
  </si>
  <si>
    <t>González González, Antonia</t>
  </si>
  <si>
    <t>Hernández Rosa, Humberto</t>
  </si>
  <si>
    <t>Jiménez Vázquez, José</t>
  </si>
  <si>
    <t>López Santiago, Grisselle</t>
  </si>
  <si>
    <t>Mejías Burgos, Francisco</t>
  </si>
  <si>
    <t>Ortega Maldonado, Karla</t>
  </si>
  <si>
    <t>Ramos Campo, Carmen</t>
  </si>
  <si>
    <t>Robles López, Martin</t>
  </si>
  <si>
    <t>Rodríguez  Horta, Patricia</t>
  </si>
  <si>
    <t>Rodríguez Rosado, Gabriela</t>
  </si>
  <si>
    <t>Ruíz Reyes, Rojo Coquí del Sol</t>
  </si>
  <si>
    <t>Schatz Fortuño, Rosselló</t>
  </si>
  <si>
    <t>Vargas Herrera, Morgan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</si>
</sst>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22"/>
      <name val="Century Gothic"/>
      <family val="2"/>
    </font>
    <font>
      <sz val="36"/>
      <name val="Century Gothic"/>
      <family val="2"/>
    </font>
    <font>
      <i/>
      <sz val="8"/>
      <color indexed="10"/>
      <name val="Century Gothic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36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63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8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8"/>
      <color indexed="10"/>
      <name val="Century Gothic"/>
      <family val="2"/>
    </font>
    <font>
      <b/>
      <sz val="10"/>
      <name val="Verdana"/>
      <family val="2"/>
    </font>
    <font>
      <sz val="36"/>
      <name val="Verdana"/>
      <family val="2"/>
    </font>
    <font>
      <sz val="8"/>
      <color indexed="62"/>
      <name val="Century Gothic"/>
      <family val="2"/>
    </font>
    <font>
      <sz val="10"/>
      <color indexed="8"/>
      <name val="Verdana"/>
      <family val="2"/>
    </font>
    <font>
      <b/>
      <sz val="28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8"/>
      <color rgb="FFFF0000"/>
      <name val="Century Gothic"/>
      <family val="2"/>
    </font>
    <font>
      <sz val="8"/>
      <color rgb="FF7030A0"/>
      <name val="Century Gothic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lightHorizontal">
        <fgColor theme="6" tint="0.7999799847602844"/>
        <bgColor theme="6" tint="0.599960029125213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1" tint="0.49998000264167786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1" tint="0.4999800026416778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0" tint="-0.149959996342659"/>
      </bottom>
    </border>
    <border>
      <left/>
      <right/>
      <top style="thin">
        <color theme="1" tint="0.49998000264167786"/>
      </top>
      <bottom style="thin">
        <color theme="0" tint="-0.149959996342659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0" tint="-0.149959996342659"/>
      </bottom>
    </border>
    <border>
      <left/>
      <right/>
      <top style="thin">
        <color theme="1" tint="0.49998000264167786"/>
      </top>
      <bottom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9" fillId="34" borderId="10" xfId="0" applyNumberFormat="1" applyFont="1" applyFill="1" applyBorder="1" applyAlignment="1" applyProtection="1">
      <alignment horizontal="left" vertical="center"/>
      <protection/>
    </xf>
    <xf numFmtId="0" fontId="9" fillId="34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1" fontId="10" fillId="0" borderId="10" xfId="0" applyNumberFormat="1" applyFont="1" applyFill="1" applyBorder="1" applyAlignment="1" applyProtection="1">
      <alignment horizontal="left" vertical="center"/>
      <protection locked="0"/>
    </xf>
    <xf numFmtId="1" fontId="10" fillId="35" borderId="10" xfId="0" applyNumberFormat="1" applyFont="1" applyFill="1" applyBorder="1" applyAlignment="1" applyProtection="1">
      <alignment horizontal="left" vertical="center"/>
      <protection locked="0"/>
    </xf>
    <xf numFmtId="1" fontId="10" fillId="33" borderId="0" xfId="0" applyNumberFormat="1" applyFont="1" applyFill="1" applyBorder="1" applyAlignment="1" applyProtection="1">
      <alignment horizontal="left" vertical="center"/>
      <protection locked="0"/>
    </xf>
    <xf numFmtId="1" fontId="10" fillId="36" borderId="10" xfId="0" applyNumberFormat="1" applyFont="1" applyFill="1" applyBorder="1" applyAlignment="1" applyProtection="1">
      <alignment horizontal="left" vertical="center"/>
      <protection locked="0"/>
    </xf>
    <xf numFmtId="1" fontId="10" fillId="34" borderId="10" xfId="0" applyNumberFormat="1" applyFont="1" applyFill="1" applyBorder="1" applyAlignment="1" applyProtection="1">
      <alignment horizontal="left" vertical="center"/>
      <protection locked="0"/>
    </xf>
    <xf numFmtId="0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6" fillId="6" borderId="10" xfId="0" applyNumberFormat="1" applyFont="1" applyFill="1" applyBorder="1" applyAlignment="1" applyProtection="1">
      <alignment horizontal="left" vertical="center"/>
      <protection locked="0"/>
    </xf>
    <xf numFmtId="10" fontId="6" fillId="37" borderId="10" xfId="0" applyNumberFormat="1" applyFont="1" applyFill="1" applyBorder="1" applyAlignment="1" applyProtection="1">
      <alignment horizontal="left" vertical="center"/>
      <protection locked="0"/>
    </xf>
    <xf numFmtId="0" fontId="6" fillId="37" borderId="10" xfId="0" applyNumberFormat="1" applyFont="1" applyFill="1" applyBorder="1" applyAlignment="1" applyProtection="1">
      <alignment horizontal="left" vertical="center"/>
      <protection locked="0"/>
    </xf>
    <xf numFmtId="2" fontId="6" fillId="37" borderId="10" xfId="0" applyNumberFormat="1" applyFont="1" applyFill="1" applyBorder="1" applyAlignment="1" applyProtection="1">
      <alignment horizontal="left" vertical="center"/>
      <protection locked="0"/>
    </xf>
    <xf numFmtId="10" fontId="6" fillId="37" borderId="10" xfId="0" applyNumberFormat="1" applyFont="1" applyFill="1" applyBorder="1" applyAlignment="1" applyProtection="1">
      <alignment horizontal="left" vertical="center"/>
      <protection/>
    </xf>
    <xf numFmtId="0" fontId="6" fillId="37" borderId="10" xfId="0" applyNumberFormat="1" applyFont="1" applyFill="1" applyBorder="1" applyAlignment="1" applyProtection="1">
      <alignment horizontal="left" vertical="center"/>
      <protection/>
    </xf>
    <xf numFmtId="2" fontId="6" fillId="37" borderId="10" xfId="0" applyNumberFormat="1" applyFont="1" applyFill="1" applyBorder="1" applyAlignment="1" applyProtection="1">
      <alignment horizontal="left" vertical="center"/>
      <protection/>
    </xf>
    <xf numFmtId="0" fontId="8" fillId="38" borderId="11" xfId="0" applyNumberFormat="1" applyFont="1" applyFill="1" applyBorder="1" applyAlignment="1" applyProtection="1">
      <alignment horizontal="center" vertical="center"/>
      <protection/>
    </xf>
    <xf numFmtId="0" fontId="8" fillId="39" borderId="11" xfId="0" applyNumberFormat="1" applyFont="1" applyFill="1" applyBorder="1" applyAlignment="1" applyProtection="1">
      <alignment horizontal="left" vertical="center"/>
      <protection/>
    </xf>
    <xf numFmtId="0" fontId="8" fillId="39" borderId="12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 vertical="center"/>
    </xf>
    <xf numFmtId="0" fontId="34" fillId="33" borderId="13" xfId="0" applyFont="1" applyFill="1" applyBorder="1" applyAlignment="1">
      <alignment horizontal="left" vertical="center" wrapText="1" indent="1"/>
    </xf>
    <xf numFmtId="0" fontId="34" fillId="33" borderId="14" xfId="0" applyFont="1" applyFill="1" applyBorder="1" applyAlignment="1">
      <alignment horizontal="left" vertical="center" wrapText="1" indent="1"/>
    </xf>
    <xf numFmtId="0" fontId="34" fillId="33" borderId="15" xfId="0" applyFont="1" applyFill="1" applyBorder="1" applyAlignment="1">
      <alignment horizontal="left" vertical="center" wrapText="1" indent="1"/>
    </xf>
    <xf numFmtId="0" fontId="34" fillId="33" borderId="16" xfId="0" applyFont="1" applyFill="1" applyBorder="1" applyAlignment="1">
      <alignment horizontal="left" vertical="center" wrapText="1" indent="1"/>
    </xf>
    <xf numFmtId="0" fontId="34" fillId="33" borderId="17" xfId="0" applyFont="1" applyFill="1" applyBorder="1" applyAlignment="1">
      <alignment horizontal="left" vertical="center" wrapText="1" indent="1"/>
    </xf>
    <xf numFmtId="0" fontId="34" fillId="33" borderId="18" xfId="0" applyFont="1" applyFill="1" applyBorder="1" applyAlignment="1">
      <alignment horizontal="left" vertical="center" wrapText="1" indent="1"/>
    </xf>
    <xf numFmtId="0" fontId="6" fillId="33" borderId="0" xfId="0" applyFont="1" applyFill="1" applyAlignment="1">
      <alignment vertical="center"/>
    </xf>
    <xf numFmtId="0" fontId="34" fillId="40" borderId="19" xfId="0" applyFont="1" applyFill="1" applyBorder="1" applyAlignment="1">
      <alignment horizontal="center" vertical="center"/>
    </xf>
    <xf numFmtId="0" fontId="34" fillId="40" borderId="20" xfId="0" applyFont="1" applyFill="1" applyBorder="1" applyAlignment="1">
      <alignment horizontal="center" vertical="center"/>
    </xf>
    <xf numFmtId="0" fontId="34" fillId="40" borderId="21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34" fillId="33" borderId="0" xfId="0" applyFont="1" applyFill="1" applyBorder="1" applyAlignment="1">
      <alignment horizontal="left" vertical="center" wrapText="1" indent="1"/>
    </xf>
    <xf numFmtId="0" fontId="34" fillId="41" borderId="0" xfId="0" applyFont="1" applyFill="1" applyBorder="1" applyAlignment="1">
      <alignment horizontal="left" vertical="center" wrapText="1" indent="1"/>
    </xf>
    <xf numFmtId="0" fontId="34" fillId="41" borderId="22" xfId="0" applyFont="1" applyFill="1" applyBorder="1" applyAlignment="1">
      <alignment horizontal="left" vertical="center" wrapText="1" indent="1"/>
    </xf>
    <xf numFmtId="0" fontId="34" fillId="33" borderId="22" xfId="0" applyFont="1" applyFill="1" applyBorder="1" applyAlignment="1">
      <alignment horizontal="left" vertical="center" indent="1"/>
    </xf>
    <xf numFmtId="0" fontId="34" fillId="33" borderId="22" xfId="0" applyFont="1" applyFill="1" applyBorder="1" applyAlignment="1">
      <alignment horizontal="left" vertical="center" wrapText="1" indent="1"/>
    </xf>
    <xf numFmtId="0" fontId="6" fillId="41" borderId="0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left" vertical="center" wrapText="1" indent="1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8" fillId="42" borderId="24" xfId="0" applyNumberFormat="1" applyFont="1" applyFill="1" applyBorder="1" applyAlignment="1" applyProtection="1">
      <alignment horizontal="left" vertical="center"/>
      <protection/>
    </xf>
    <xf numFmtId="1" fontId="10" fillId="4" borderId="10" xfId="0" applyNumberFormat="1" applyFont="1" applyFill="1" applyBorder="1" applyAlignment="1" applyProtection="1">
      <alignment horizontal="left" vertical="center"/>
      <protection locked="0"/>
    </xf>
    <xf numFmtId="1" fontId="10" fillId="5" borderId="10" xfId="0" applyNumberFormat="1" applyFont="1" applyFill="1" applyBorder="1" applyAlignment="1" applyProtection="1">
      <alignment horizontal="left" vertical="center"/>
      <protection locked="0"/>
    </xf>
    <xf numFmtId="1" fontId="10" fillId="10" borderId="10" xfId="0" applyNumberFormat="1" applyFont="1" applyFill="1" applyBorder="1" applyAlignment="1" applyProtection="1">
      <alignment horizontal="left" vertical="center"/>
      <protection locked="0"/>
    </xf>
    <xf numFmtId="0" fontId="9" fillId="43" borderId="10" xfId="0" applyNumberFormat="1" applyFont="1" applyFill="1" applyBorder="1" applyAlignment="1" applyProtection="1">
      <alignment horizontal="left" vertical="center"/>
      <protection/>
    </xf>
    <xf numFmtId="1" fontId="9" fillId="44" borderId="10" xfId="0" applyNumberFormat="1" applyFont="1" applyFill="1" applyBorder="1" applyAlignment="1" applyProtection="1">
      <alignment horizontal="left" vertical="center"/>
      <protection/>
    </xf>
    <xf numFmtId="0" fontId="9" fillId="44" borderId="10" xfId="0" applyNumberFormat="1" applyFont="1" applyFill="1" applyBorder="1" applyAlignment="1" applyProtection="1">
      <alignment horizontal="left" vertical="center"/>
      <protection/>
    </xf>
    <xf numFmtId="0" fontId="47" fillId="45" borderId="0" xfId="48" applyFill="1" applyBorder="1" applyAlignment="1">
      <alignment vertical="top" wrapText="1"/>
    </xf>
    <xf numFmtId="0" fontId="3" fillId="45" borderId="25" xfId="53" applyNumberFormat="1" applyFill="1" applyBorder="1" applyAlignment="1" applyProtection="1">
      <alignment horizontal="left" vertical="center"/>
      <protection locked="0"/>
    </xf>
    <xf numFmtId="0" fontId="3" fillId="45" borderId="10" xfId="53" applyNumberFormat="1" applyFill="1" applyBorder="1" applyAlignment="1" applyProtection="1">
      <alignment horizontal="left" vertical="center"/>
      <protection locked="0"/>
    </xf>
    <xf numFmtId="0" fontId="6" fillId="45" borderId="10" xfId="0" applyNumberFormat="1" applyFont="1" applyFill="1" applyBorder="1" applyAlignment="1" applyProtection="1">
      <alignment horizontal="left" vertical="center"/>
      <protection locked="0"/>
    </xf>
    <xf numFmtId="0" fontId="9" fillId="17" borderId="10" xfId="0" applyNumberFormat="1" applyFont="1" applyFill="1" applyBorder="1" applyAlignment="1" applyProtection="1">
      <alignment horizontal="left" vertical="center"/>
      <protection/>
    </xf>
    <xf numFmtId="0" fontId="8" fillId="46" borderId="10" xfId="0" applyNumberFormat="1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>
      <alignment horizontal="center" vertical="center"/>
    </xf>
    <xf numFmtId="0" fontId="36" fillId="47" borderId="26" xfId="0" applyFont="1" applyFill="1" applyBorder="1" applyAlignment="1">
      <alignment horizontal="center" vertical="center"/>
    </xf>
    <xf numFmtId="0" fontId="36" fillId="47" borderId="27" xfId="0" applyFont="1" applyFill="1" applyBorder="1" applyAlignment="1">
      <alignment horizontal="center" vertical="center"/>
    </xf>
    <xf numFmtId="0" fontId="36" fillId="47" borderId="28" xfId="0" applyFont="1" applyFill="1" applyBorder="1" applyAlignment="1">
      <alignment horizontal="center" vertical="center"/>
    </xf>
    <xf numFmtId="1" fontId="10" fillId="48" borderId="0" xfId="0" applyNumberFormat="1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5" fillId="8" borderId="0" xfId="0" applyNumberFormat="1" applyFont="1" applyFill="1" applyBorder="1" applyAlignment="1">
      <alignment horizontal="left"/>
    </xf>
    <xf numFmtId="0" fontId="58" fillId="8" borderId="0" xfId="0" applyNumberFormat="1" applyFont="1" applyFill="1" applyBorder="1" applyAlignment="1">
      <alignment horizontal="left" vertical="center" wrapText="1"/>
    </xf>
    <xf numFmtId="0" fontId="13" fillId="8" borderId="0" xfId="0" applyNumberFormat="1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left" vertical="center"/>
    </xf>
    <xf numFmtId="0" fontId="11" fillId="8" borderId="29" xfId="0" applyNumberFormat="1" applyFont="1" applyFill="1" applyBorder="1" applyAlignment="1">
      <alignment horizontal="left" vertical="center" indent="1"/>
    </xf>
    <xf numFmtId="0" fontId="11" fillId="8" borderId="30" xfId="0" applyNumberFormat="1" applyFont="1" applyFill="1" applyBorder="1" applyAlignment="1">
      <alignment horizontal="left" vertical="center" indent="1"/>
    </xf>
    <xf numFmtId="0" fontId="7" fillId="8" borderId="0" xfId="0" applyFont="1" applyFill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49" borderId="0" xfId="0" applyNumberFormat="1" applyFont="1" applyFill="1" applyBorder="1" applyAlignment="1">
      <alignment horizontal="left"/>
    </xf>
    <xf numFmtId="0" fontId="11" fillId="49" borderId="10" xfId="0" applyNumberFormat="1" applyFont="1" applyFill="1" applyBorder="1" applyAlignment="1">
      <alignment horizontal="left"/>
    </xf>
    <xf numFmtId="9" fontId="12" fillId="49" borderId="10" xfId="0" applyNumberFormat="1" applyFont="1" applyFill="1" applyBorder="1" applyAlignment="1" applyProtection="1">
      <alignment horizontal="left"/>
      <protection locked="0"/>
    </xf>
    <xf numFmtId="0" fontId="12" fillId="49" borderId="10" xfId="0" applyFont="1" applyFill="1" applyBorder="1" applyAlignment="1" applyProtection="1">
      <alignment horizontal="left"/>
      <protection locked="0"/>
    </xf>
    <xf numFmtId="2" fontId="12" fillId="49" borderId="10" xfId="0" applyNumberFormat="1" applyFont="1" applyFill="1" applyBorder="1" applyAlignment="1" applyProtection="1">
      <alignment horizontal="left"/>
      <protection locked="0"/>
    </xf>
    <xf numFmtId="0" fontId="11" fillId="49" borderId="0" xfId="0" applyNumberFormat="1" applyFont="1" applyFill="1" applyBorder="1" applyAlignment="1">
      <alignment horizontal="left"/>
    </xf>
    <xf numFmtId="2" fontId="12" fillId="49" borderId="0" xfId="0" applyNumberFormat="1" applyFont="1" applyFill="1" applyBorder="1" applyAlignment="1" applyProtection="1">
      <alignment horizontal="left"/>
      <protection locked="0"/>
    </xf>
    <xf numFmtId="0" fontId="5" fillId="49" borderId="10" xfId="0" applyFont="1" applyFill="1" applyBorder="1" applyAlignment="1">
      <alignment horizontal="left" vertical="center"/>
    </xf>
    <xf numFmtId="1" fontId="5" fillId="49" borderId="10" xfId="0" applyNumberFormat="1" applyFont="1" applyFill="1" applyBorder="1" applyAlignment="1">
      <alignment horizontal="left" vertical="center"/>
    </xf>
    <xf numFmtId="0" fontId="6" fillId="49" borderId="0" xfId="0" applyFont="1" applyFill="1" applyAlignment="1">
      <alignment horizontal="left" vertical="center"/>
    </xf>
    <xf numFmtId="0" fontId="7" fillId="49" borderId="0" xfId="0" applyFont="1" applyFill="1" applyAlignment="1">
      <alignment horizontal="left" vertical="center"/>
    </xf>
    <xf numFmtId="0" fontId="59" fillId="49" borderId="31" xfId="0" applyFont="1" applyFill="1" applyBorder="1" applyAlignment="1">
      <alignment horizontal="left" vertical="center"/>
    </xf>
    <xf numFmtId="0" fontId="59" fillId="49" borderId="30" xfId="0" applyFont="1" applyFill="1" applyBorder="1" applyAlignment="1">
      <alignment horizontal="left" vertical="center"/>
    </xf>
    <xf numFmtId="0" fontId="59" fillId="49" borderId="23" xfId="0" applyFont="1" applyFill="1" applyBorder="1" applyAlignment="1">
      <alignment horizontal="left" vertical="center"/>
    </xf>
    <xf numFmtId="0" fontId="59" fillId="49" borderId="32" xfId="0" applyFont="1" applyFill="1" applyBorder="1" applyAlignment="1">
      <alignment horizontal="left" vertical="center"/>
    </xf>
    <xf numFmtId="0" fontId="59" fillId="49" borderId="33" xfId="0" applyFont="1" applyFill="1" applyBorder="1" applyAlignment="1">
      <alignment horizontal="left" vertical="center"/>
    </xf>
    <xf numFmtId="0" fontId="59" fillId="49" borderId="34" xfId="0" applyFont="1" applyFill="1" applyBorder="1" applyAlignment="1">
      <alignment horizontal="left" vertical="center"/>
    </xf>
    <xf numFmtId="0" fontId="59" fillId="49" borderId="35" xfId="0" applyFont="1" applyFill="1" applyBorder="1" applyAlignment="1">
      <alignment horizontal="left" vertical="center"/>
    </xf>
    <xf numFmtId="0" fontId="59" fillId="49" borderId="36" xfId="0" applyFont="1" applyFill="1" applyBorder="1" applyAlignment="1">
      <alignment horizontal="left" vertical="center"/>
    </xf>
    <xf numFmtId="0" fontId="59" fillId="49" borderId="37" xfId="0" applyFont="1" applyFill="1" applyBorder="1" applyAlignment="1">
      <alignment horizontal="left" vertical="center"/>
    </xf>
    <xf numFmtId="0" fontId="6" fillId="49" borderId="0" xfId="0" applyFont="1" applyFill="1" applyAlignment="1">
      <alignment horizontal="left"/>
    </xf>
    <xf numFmtId="0" fontId="5" fillId="49" borderId="0" xfId="0" applyNumberFormat="1" applyFont="1" applyFill="1" applyBorder="1" applyAlignment="1">
      <alignment horizontal="left"/>
    </xf>
    <xf numFmtId="0" fontId="5" fillId="49" borderId="10" xfId="0" applyNumberFormat="1" applyFont="1" applyFill="1" applyBorder="1" applyAlignment="1">
      <alignment horizontal="left" vertical="center"/>
    </xf>
    <xf numFmtId="0" fontId="6" fillId="50" borderId="31" xfId="0" applyNumberFormat="1" applyFont="1" applyFill="1" applyBorder="1" applyAlignment="1" applyProtection="1">
      <alignment horizontal="left" vertical="center"/>
      <protection locked="0"/>
    </xf>
    <xf numFmtId="0" fontId="6" fillId="50" borderId="23" xfId="0" applyNumberFormat="1" applyFont="1" applyFill="1" applyBorder="1" applyAlignment="1" applyProtection="1">
      <alignment horizontal="left" vertical="center"/>
      <protection locked="0"/>
    </xf>
    <xf numFmtId="0" fontId="6" fillId="49" borderId="31" xfId="0" applyNumberFormat="1" applyFont="1" applyFill="1" applyBorder="1" applyAlignment="1" applyProtection="1">
      <alignment horizontal="left" vertical="center"/>
      <protection locked="0"/>
    </xf>
    <xf numFmtId="0" fontId="6" fillId="49" borderId="23" xfId="0" applyNumberFormat="1" applyFont="1" applyFill="1" applyBorder="1" applyAlignment="1" applyProtection="1">
      <alignment horizontal="left" vertical="center"/>
      <protection locked="0"/>
    </xf>
    <xf numFmtId="10" fontId="6" fillId="51" borderId="10" xfId="0" applyNumberFormat="1" applyFont="1" applyFill="1" applyBorder="1" applyAlignment="1" applyProtection="1">
      <alignment horizontal="left" vertical="center"/>
      <protection locked="0"/>
    </xf>
    <xf numFmtId="0" fontId="6" fillId="51" borderId="10" xfId="0" applyNumberFormat="1" applyFont="1" applyFill="1" applyBorder="1" applyAlignment="1" applyProtection="1">
      <alignment horizontal="left" vertical="center"/>
      <protection locked="0"/>
    </xf>
    <xf numFmtId="2" fontId="6" fillId="51" borderId="10" xfId="0" applyNumberFormat="1" applyFont="1" applyFill="1" applyBorder="1" applyAlignment="1" applyProtection="1">
      <alignment horizontal="left" vertical="center"/>
      <protection locked="0"/>
    </xf>
    <xf numFmtId="1" fontId="10" fillId="51" borderId="10" xfId="0" applyNumberFormat="1" applyFont="1" applyFill="1" applyBorder="1" applyAlignment="1" applyProtection="1">
      <alignment horizontal="left" vertical="center"/>
      <protection locked="0"/>
    </xf>
    <xf numFmtId="10" fontId="6" fillId="15" borderId="10" xfId="0" applyNumberFormat="1" applyFont="1" applyFill="1" applyBorder="1" applyAlignment="1" applyProtection="1">
      <alignment horizontal="left" vertical="center"/>
      <protection locked="0"/>
    </xf>
    <xf numFmtId="0" fontId="6" fillId="15" borderId="10" xfId="0" applyNumberFormat="1" applyFont="1" applyFill="1" applyBorder="1" applyAlignment="1" applyProtection="1">
      <alignment horizontal="left" vertical="center"/>
      <protection locked="0"/>
    </xf>
    <xf numFmtId="2" fontId="6" fillId="15" borderId="10" xfId="0" applyNumberFormat="1" applyFont="1" applyFill="1" applyBorder="1" applyAlignment="1" applyProtection="1">
      <alignment horizontal="left" vertical="center"/>
      <protection locked="0"/>
    </xf>
    <xf numFmtId="1" fontId="10" fillId="15" borderId="10" xfId="0" applyNumberFormat="1" applyFont="1" applyFill="1" applyBorder="1" applyAlignment="1" applyProtection="1">
      <alignment horizontal="left" vertical="center"/>
      <protection locked="0"/>
    </xf>
    <xf numFmtId="0" fontId="6" fillId="48" borderId="0" xfId="0" applyFont="1" applyFill="1" applyAlignment="1">
      <alignment horizontal="left"/>
    </xf>
    <xf numFmtId="0" fontId="7" fillId="37" borderId="10" xfId="0" applyNumberFormat="1" applyFont="1" applyFill="1" applyBorder="1" applyAlignment="1" applyProtection="1">
      <alignment horizontal="left" vertical="center"/>
      <protection/>
    </xf>
    <xf numFmtId="1" fontId="9" fillId="10" borderId="10" xfId="0" applyNumberFormat="1" applyFont="1" applyFill="1" applyBorder="1" applyAlignment="1" applyProtection="1">
      <alignment horizontal="left" vertical="center"/>
      <protection/>
    </xf>
    <xf numFmtId="1" fontId="9" fillId="4" borderId="10" xfId="0" applyNumberFormat="1" applyFont="1" applyFill="1" applyBorder="1" applyAlignment="1" applyProtection="1">
      <alignment horizontal="left" vertical="center"/>
      <protection/>
    </xf>
    <xf numFmtId="1" fontId="9" fillId="5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Promedios de Notas 1er Semestre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5"/>
          <c:y val="0.02175"/>
          <c:w val="0.8535"/>
          <c:h val="0.908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604878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'Grade book'!$D$13:$D$37</c:f>
              <c:numCache>
                <c:ptCount val="25"/>
                <c:pt idx="0">
                  <c:v>0.79</c:v>
                </c:pt>
                <c:pt idx="1">
                  <c:v>0.69</c:v>
                </c:pt>
                <c:pt idx="2">
                  <c:v>0.59</c:v>
                </c:pt>
                <c:pt idx="3">
                  <c:v>0.82</c:v>
                </c:pt>
                <c:pt idx="4">
                  <c:v>0.9</c:v>
                </c:pt>
                <c:pt idx="5">
                  <c:v>0.76</c:v>
                </c:pt>
                <c:pt idx="6">
                  <c:v>0.31</c:v>
                </c:pt>
                <c:pt idx="7">
                  <c:v>0.84</c:v>
                </c:pt>
                <c:pt idx="8">
                  <c:v>0.92</c:v>
                </c:pt>
                <c:pt idx="9">
                  <c:v>0.76</c:v>
                </c:pt>
                <c:pt idx="10">
                  <c:v>0.58</c:v>
                </c:pt>
                <c:pt idx="11">
                  <c:v>0.59</c:v>
                </c:pt>
                <c:pt idx="12">
                  <c:v>0.97</c:v>
                </c:pt>
                <c:pt idx="13">
                  <c:v>0.82</c:v>
                </c:pt>
                <c:pt idx="14">
                  <c:v>0.9</c:v>
                </c:pt>
                <c:pt idx="15">
                  <c:v>0.56</c:v>
                </c:pt>
                <c:pt idx="16">
                  <c:v>0.65</c:v>
                </c:pt>
                <c:pt idx="17">
                  <c:v>0.94</c:v>
                </c:pt>
                <c:pt idx="18">
                  <c:v>0.78</c:v>
                </c:pt>
                <c:pt idx="19">
                  <c:v>0.87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cylinder"/>
        </c:ser>
        <c:shape val="cylinder"/>
        <c:axId val="19934652"/>
        <c:axId val="41233997"/>
        <c:axId val="54935226"/>
      </c:bar3DChart>
      <c:catAx>
        <c:axId val="1993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0.0285"/>
              <c:y val="0.1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88888"/>
            </a:solidFill>
          </a:ln>
        </c:spPr>
        <c:crossAx val="41233997"/>
        <c:crosses val="autoZero"/>
        <c:auto val="1"/>
        <c:lblOffset val="100"/>
        <c:tickLblSkip val="1"/>
        <c:noMultiLvlLbl val="0"/>
      </c:catAx>
      <c:valAx>
        <c:axId val="41233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Promedios</a:t>
                </a:r>
              </a:p>
            </c:rich>
          </c:tx>
          <c:layout>
            <c:manualLayout>
              <c:xMode val="factor"/>
              <c:yMode val="factor"/>
              <c:x val="-0.097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88888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88888"/>
            </a:solidFill>
          </a:ln>
        </c:spPr>
        <c:crossAx val="19934652"/>
        <c:crossesAt val="1"/>
        <c:crossBetween val="between"/>
        <c:dispUnits/>
      </c:valAx>
      <c:serAx>
        <c:axId val="54935226"/>
        <c:scaling>
          <c:orientation val="minMax"/>
        </c:scaling>
        <c:axPos val="b"/>
        <c:delete val="1"/>
        <c:majorTickMark val="out"/>
        <c:minorTickMark val="none"/>
        <c:tickLblPos val="none"/>
        <c:crossAx val="412339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EAE9EC"/>
        </a:solidFill>
        <a:ln w="3175">
          <a:solidFill>
            <a:srgbClr val="888888"/>
          </a:solidFill>
        </a:ln>
      </c:spPr>
      <c:thickness val="0"/>
    </c:floor>
    <c:sideWall>
      <c:spPr>
        <a:solidFill>
          <a:srgbClr val="EAE9EC"/>
        </a:solidFill>
        <a:ln w="3175">
          <a:noFill/>
        </a:ln>
      </c:spPr>
      <c:thickness val="0"/>
    </c:sideWall>
    <c:backWall>
      <c:spPr>
        <a:solidFill>
          <a:srgbClr val="EAE9E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E1F2"/>
    </a:solidFill>
    <a:ln w="3175">
      <a:solidFill>
        <a:srgbClr val="88888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G58"/>
  <sheetViews>
    <sheetView showGridLines="0" tabSelected="1" zoomScalePageLayoutView="0" workbookViewId="0" topLeftCell="A1">
      <selection activeCell="B52" sqref="B52"/>
    </sheetView>
  </sheetViews>
  <sheetFormatPr defaultColWidth="9.140625" defaultRowHeight="12"/>
  <cols>
    <col min="1" max="1" width="1.7109375" style="1" customWidth="1"/>
    <col min="2" max="2" width="37.00390625" style="1" customWidth="1"/>
    <col min="3" max="3" width="18.7109375" style="1" customWidth="1"/>
    <col min="4" max="6" width="9.7109375" style="1" customWidth="1"/>
    <col min="7" max="7" width="8.421875" style="1" customWidth="1"/>
    <col min="8" max="16384" width="9.140625" style="1" customWidth="1"/>
  </cols>
  <sheetData>
    <row r="1" spans="1:24" ht="9.75" customHeight="1">
      <c r="A1" s="68"/>
      <c r="B1" s="68"/>
      <c r="C1" s="6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98"/>
      <c r="Q1" s="98"/>
      <c r="R1" s="98"/>
      <c r="S1" s="98"/>
      <c r="T1" s="98"/>
      <c r="U1" s="98"/>
      <c r="V1" s="98"/>
      <c r="W1" s="98"/>
      <c r="X1" s="98"/>
    </row>
    <row r="2" spans="1:33" s="3" customFormat="1" ht="12.75" customHeight="1">
      <c r="A2" s="69"/>
      <c r="B2" s="70"/>
      <c r="C2" s="69"/>
      <c r="D2" s="79" t="s">
        <v>15</v>
      </c>
      <c r="E2" s="80">
        <v>0</v>
      </c>
      <c r="F2" s="80">
        <v>0.6</v>
      </c>
      <c r="G2" s="80">
        <v>0.63</v>
      </c>
      <c r="H2" s="80">
        <v>0.67</v>
      </c>
      <c r="I2" s="80">
        <v>0.7</v>
      </c>
      <c r="J2" s="80">
        <v>0.73</v>
      </c>
      <c r="K2" s="80">
        <v>0.77</v>
      </c>
      <c r="L2" s="80">
        <v>0.8</v>
      </c>
      <c r="M2" s="80">
        <v>0.83</v>
      </c>
      <c r="N2" s="80">
        <v>0.87</v>
      </c>
      <c r="O2" s="80">
        <v>0.9</v>
      </c>
      <c r="P2" s="80">
        <v>0.93</v>
      </c>
      <c r="Q2" s="80">
        <v>0.97</v>
      </c>
      <c r="R2" s="99"/>
      <c r="S2" s="99"/>
      <c r="T2" s="99"/>
      <c r="U2" s="99"/>
      <c r="V2" s="99"/>
      <c r="W2" s="99"/>
      <c r="X2" s="99"/>
      <c r="Y2" s="2"/>
      <c r="Z2" s="2"/>
      <c r="AA2" s="2"/>
      <c r="AB2" s="2"/>
      <c r="AC2" s="2"/>
      <c r="AD2" s="2"/>
      <c r="AE2" s="2"/>
      <c r="AF2" s="2"/>
      <c r="AG2" s="2"/>
    </row>
    <row r="3" spans="1:33" s="3" customFormat="1" ht="12.75" customHeight="1">
      <c r="A3" s="69"/>
      <c r="B3" s="70"/>
      <c r="C3" s="69"/>
      <c r="D3" s="79" t="s">
        <v>16</v>
      </c>
      <c r="E3" s="81" t="s">
        <v>0</v>
      </c>
      <c r="F3" s="81" t="s">
        <v>1</v>
      </c>
      <c r="G3" s="81" t="s">
        <v>2</v>
      </c>
      <c r="H3" s="81" t="s">
        <v>3</v>
      </c>
      <c r="I3" s="81" t="s">
        <v>4</v>
      </c>
      <c r="J3" s="81" t="s">
        <v>5</v>
      </c>
      <c r="K3" s="81" t="s">
        <v>6</v>
      </c>
      <c r="L3" s="81" t="s">
        <v>7</v>
      </c>
      <c r="M3" s="81" t="s">
        <v>8</v>
      </c>
      <c r="N3" s="81" t="s">
        <v>9</v>
      </c>
      <c r="O3" s="81" t="s">
        <v>10</v>
      </c>
      <c r="P3" s="81" t="s">
        <v>11</v>
      </c>
      <c r="Q3" s="81" t="s">
        <v>22</v>
      </c>
      <c r="R3" s="99"/>
      <c r="S3" s="99"/>
      <c r="T3" s="99"/>
      <c r="U3" s="99"/>
      <c r="V3" s="99"/>
      <c r="W3" s="99"/>
      <c r="X3" s="99"/>
      <c r="Y3" s="2"/>
      <c r="Z3" s="2"/>
      <c r="AA3" s="2"/>
      <c r="AB3" s="2"/>
      <c r="AC3" s="2"/>
      <c r="AD3" s="2"/>
      <c r="AE3" s="2"/>
      <c r="AF3" s="2"/>
      <c r="AG3" s="2"/>
    </row>
    <row r="4" spans="1:33" s="3" customFormat="1" ht="12.75" customHeight="1">
      <c r="A4" s="69"/>
      <c r="B4" s="70"/>
      <c r="C4" s="69"/>
      <c r="D4" s="79" t="s">
        <v>17</v>
      </c>
      <c r="E4" s="82">
        <v>0</v>
      </c>
      <c r="F4" s="82">
        <v>0.67</v>
      </c>
      <c r="G4" s="82">
        <v>1</v>
      </c>
      <c r="H4" s="82">
        <v>1.33</v>
      </c>
      <c r="I4" s="82">
        <v>1.67</v>
      </c>
      <c r="J4" s="82">
        <v>2</v>
      </c>
      <c r="K4" s="82">
        <v>2.33</v>
      </c>
      <c r="L4" s="82">
        <v>2.67</v>
      </c>
      <c r="M4" s="82">
        <v>3</v>
      </c>
      <c r="N4" s="82">
        <v>3.33</v>
      </c>
      <c r="O4" s="82">
        <v>3.67</v>
      </c>
      <c r="P4" s="82">
        <v>4</v>
      </c>
      <c r="Q4" s="82">
        <v>4</v>
      </c>
      <c r="R4" s="99"/>
      <c r="S4" s="99"/>
      <c r="T4" s="99"/>
      <c r="U4" s="99"/>
      <c r="V4" s="99"/>
      <c r="W4" s="99"/>
      <c r="X4" s="99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ht="13.5">
      <c r="A5" s="69"/>
      <c r="B5" s="71" t="s">
        <v>64</v>
      </c>
      <c r="C5" s="72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9"/>
      <c r="S5" s="99"/>
      <c r="T5" s="99"/>
      <c r="U5" s="99"/>
      <c r="V5" s="99"/>
      <c r="W5" s="99"/>
      <c r="X5" s="99"/>
      <c r="Y5" s="2"/>
      <c r="Z5" s="2"/>
      <c r="AA5" s="2"/>
      <c r="AB5" s="2"/>
      <c r="AC5" s="2"/>
      <c r="AD5" s="2"/>
      <c r="AE5" s="2"/>
      <c r="AF5" s="2"/>
      <c r="AG5" s="2"/>
    </row>
    <row r="6" spans="1:33" s="3" customFormat="1" ht="13.5">
      <c r="A6" s="69"/>
      <c r="B6" s="72"/>
      <c r="C6" s="72"/>
      <c r="D6" s="89" t="s">
        <v>21</v>
      </c>
      <c r="E6" s="90"/>
      <c r="F6" s="91"/>
      <c r="G6" s="85" t="s">
        <v>26</v>
      </c>
      <c r="H6" s="85" t="s">
        <v>29</v>
      </c>
      <c r="I6" s="85" t="s">
        <v>43</v>
      </c>
      <c r="J6" s="85" t="s">
        <v>38</v>
      </c>
      <c r="K6" s="85" t="s">
        <v>37</v>
      </c>
      <c r="L6" s="85" t="s">
        <v>27</v>
      </c>
      <c r="M6" s="85" t="s">
        <v>30</v>
      </c>
      <c r="N6" s="85" t="s">
        <v>31</v>
      </c>
      <c r="O6" s="100" t="s">
        <v>32</v>
      </c>
      <c r="P6" s="100" t="s">
        <v>34</v>
      </c>
      <c r="Q6" s="100" t="s">
        <v>35</v>
      </c>
      <c r="R6" s="100" t="s">
        <v>42</v>
      </c>
      <c r="S6" s="100" t="s">
        <v>39</v>
      </c>
      <c r="T6" s="100" t="s">
        <v>40</v>
      </c>
      <c r="U6" s="100" t="s">
        <v>41</v>
      </c>
      <c r="V6" s="100" t="s">
        <v>28</v>
      </c>
      <c r="W6" s="100" t="s">
        <v>33</v>
      </c>
      <c r="X6" s="100" t="s">
        <v>36</v>
      </c>
      <c r="Y6" s="4"/>
      <c r="Z6" s="4"/>
      <c r="AA6" s="4"/>
      <c r="AB6" s="4"/>
      <c r="AC6" s="4"/>
      <c r="AD6" s="4"/>
      <c r="AE6" s="4"/>
      <c r="AF6" s="4"/>
      <c r="AG6" s="4"/>
    </row>
    <row r="7" spans="1:33" s="7" customFormat="1" ht="14.25" customHeight="1">
      <c r="A7" s="73"/>
      <c r="B7" s="72"/>
      <c r="C7" s="72"/>
      <c r="D7" s="89" t="s">
        <v>19</v>
      </c>
      <c r="E7" s="90"/>
      <c r="F7" s="91"/>
      <c r="G7" s="86">
        <v>30</v>
      </c>
      <c r="H7" s="86">
        <v>50</v>
      </c>
      <c r="I7" s="86">
        <v>65</v>
      </c>
      <c r="J7" s="86">
        <v>50</v>
      </c>
      <c r="K7" s="86">
        <v>40</v>
      </c>
      <c r="L7" s="86">
        <v>100</v>
      </c>
      <c r="M7" s="86">
        <v>100</v>
      </c>
      <c r="N7" s="86">
        <v>100</v>
      </c>
      <c r="O7" s="86">
        <v>100</v>
      </c>
      <c r="P7" s="86">
        <v>100</v>
      </c>
      <c r="Q7" s="86">
        <v>100</v>
      </c>
      <c r="R7" s="86">
        <v>100</v>
      </c>
      <c r="S7" s="86">
        <v>100</v>
      </c>
      <c r="T7" s="86">
        <v>100</v>
      </c>
      <c r="U7" s="86">
        <v>100</v>
      </c>
      <c r="V7" s="86">
        <v>100</v>
      </c>
      <c r="W7" s="86">
        <v>100</v>
      </c>
      <c r="X7" s="86">
        <v>100</v>
      </c>
      <c r="Y7" s="5"/>
      <c r="Z7" s="5"/>
      <c r="AA7" s="5"/>
      <c r="AB7" s="5"/>
      <c r="AC7" s="5"/>
      <c r="AD7" s="5"/>
      <c r="AE7" s="5"/>
      <c r="AF7" s="5"/>
      <c r="AG7" s="5"/>
    </row>
    <row r="8" spans="1:24" s="7" customFormat="1" ht="14.25">
      <c r="A8" s="73"/>
      <c r="B8" s="74" t="s">
        <v>65</v>
      </c>
      <c r="C8" s="73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s="7" customFormat="1" ht="14.25">
      <c r="A9" s="73"/>
      <c r="B9" s="75" t="s">
        <v>66</v>
      </c>
      <c r="C9" s="73"/>
      <c r="D9" s="92" t="s">
        <v>20</v>
      </c>
      <c r="E9" s="93"/>
      <c r="F9" s="93"/>
      <c r="G9" s="94"/>
      <c r="H9" s="85">
        <f>COUNTA(G6:AG6)</f>
        <v>18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s="7" customFormat="1" ht="14.25">
      <c r="A10" s="73"/>
      <c r="B10" s="75" t="s">
        <v>67</v>
      </c>
      <c r="C10" s="73"/>
      <c r="D10" s="95" t="s">
        <v>18</v>
      </c>
      <c r="E10" s="96"/>
      <c r="F10" s="96"/>
      <c r="G10" s="97"/>
      <c r="H10" s="86">
        <f>SUM(G7:AG7)</f>
        <v>1535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8" customFormat="1" ht="14.25">
      <c r="A11" s="76"/>
      <c r="B11" s="77"/>
      <c r="C11" s="76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2:33" s="11" customFormat="1" ht="14.25">
      <c r="B12" s="50" t="s">
        <v>24</v>
      </c>
      <c r="C12" s="25" t="s">
        <v>25</v>
      </c>
      <c r="D12" s="26" t="s">
        <v>15</v>
      </c>
      <c r="E12" s="26" t="s">
        <v>16</v>
      </c>
      <c r="F12" s="27" t="s">
        <v>17</v>
      </c>
      <c r="G12" s="55" t="str">
        <f aca="true" t="shared" si="0" ref="G12:AG12">IF(OR(G6,G6&gt;""),G6,"")</f>
        <v>Quizz 1</v>
      </c>
      <c r="H12" s="56" t="str">
        <f t="shared" si="0"/>
        <v>Quizz 2</v>
      </c>
      <c r="I12" s="56" t="str">
        <f t="shared" si="0"/>
        <v>Quizz 3 </v>
      </c>
      <c r="J12" s="56" t="str">
        <f t="shared" si="0"/>
        <v>Quizz 4</v>
      </c>
      <c r="K12" s="56" t="str">
        <f t="shared" si="0"/>
        <v>Quizz 5</v>
      </c>
      <c r="L12" s="54" t="str">
        <f t="shared" si="0"/>
        <v>Examen 1</v>
      </c>
      <c r="M12" s="54" t="str">
        <f t="shared" si="0"/>
        <v>Examen 2</v>
      </c>
      <c r="N12" s="54" t="str">
        <f t="shared" si="0"/>
        <v>Examen 3</v>
      </c>
      <c r="O12" s="54" t="str">
        <f t="shared" si="0"/>
        <v>Examen 4</v>
      </c>
      <c r="P12" s="54" t="str">
        <f t="shared" si="0"/>
        <v>Examen 5</v>
      </c>
      <c r="Q12" s="54" t="str">
        <f t="shared" si="0"/>
        <v>Examen 6</v>
      </c>
      <c r="R12" s="54" t="str">
        <f t="shared" si="0"/>
        <v>Examen 7</v>
      </c>
      <c r="S12" s="54" t="str">
        <f>IF(OR(S6,S6&gt;""),S6,"")</f>
        <v>Examen 8</v>
      </c>
      <c r="T12" s="54" t="str">
        <f t="shared" si="0"/>
        <v>Examen 9</v>
      </c>
      <c r="U12" s="54" t="str">
        <f t="shared" si="0"/>
        <v>Examen 10</v>
      </c>
      <c r="V12" s="61" t="str">
        <f t="shared" si="0"/>
        <v>Proyecto 1</v>
      </c>
      <c r="W12" s="61" t="str">
        <f t="shared" si="0"/>
        <v>Proyecto 2</v>
      </c>
      <c r="X12" s="61" t="str">
        <f t="shared" si="0"/>
        <v>Proyecto 3</v>
      </c>
      <c r="Y12" s="10">
        <f t="shared" si="0"/>
      </c>
      <c r="Z12" s="10">
        <f t="shared" si="0"/>
      </c>
      <c r="AA12" s="10">
        <f t="shared" si="0"/>
      </c>
      <c r="AB12" s="10">
        <f t="shared" si="0"/>
      </c>
      <c r="AC12" s="10">
        <f t="shared" si="0"/>
      </c>
      <c r="AD12" s="10">
        <f t="shared" si="0"/>
      </c>
      <c r="AE12" s="10">
        <f t="shared" si="0"/>
      </c>
      <c r="AF12" s="10">
        <f t="shared" si="0"/>
      </c>
      <c r="AG12" s="10">
        <f t="shared" si="0"/>
      </c>
    </row>
    <row r="13" spans="2:33" s="7" customFormat="1" ht="12.75" customHeight="1">
      <c r="B13" s="57" t="s">
        <v>68</v>
      </c>
      <c r="C13" s="49"/>
      <c r="D13" s="19">
        <f aca="true" t="shared" si="1" ref="D13:D37">(IF(SUM(G13:AG13),ROUND(SUM(G13:AG13)/$H$10,2),""))</f>
        <v>0.79</v>
      </c>
      <c r="E13" s="20" t="str">
        <f aca="true" t="shared" si="2" ref="E13:E37">IF(D13&lt;&gt;"",HLOOKUP(D13,GradeTable,2),"")</f>
        <v>C+</v>
      </c>
      <c r="F13" s="21">
        <f aca="true" t="shared" si="3" ref="F13:F37">IF(D13&lt;&gt;"",HLOOKUP(D13,GradeTable,3),"")</f>
        <v>2.33</v>
      </c>
      <c r="G13" s="53">
        <v>20</v>
      </c>
      <c r="H13" s="53">
        <v>45</v>
      </c>
      <c r="I13" s="53">
        <v>10</v>
      </c>
      <c r="J13" s="53">
        <v>50</v>
      </c>
      <c r="K13" s="53">
        <v>40</v>
      </c>
      <c r="L13" s="51">
        <v>89</v>
      </c>
      <c r="M13" s="51">
        <v>90</v>
      </c>
      <c r="N13" s="51">
        <v>78</v>
      </c>
      <c r="O13" s="51">
        <v>57</v>
      </c>
      <c r="P13" s="51">
        <v>79</v>
      </c>
      <c r="Q13" s="51">
        <v>90</v>
      </c>
      <c r="R13" s="51">
        <v>50</v>
      </c>
      <c r="S13" s="51">
        <v>63</v>
      </c>
      <c r="T13" s="51">
        <v>79</v>
      </c>
      <c r="U13" s="51">
        <v>80</v>
      </c>
      <c r="V13" s="52">
        <v>100</v>
      </c>
      <c r="W13" s="52">
        <v>98</v>
      </c>
      <c r="X13" s="52">
        <v>89</v>
      </c>
      <c r="Y13" s="12"/>
      <c r="Z13" s="12"/>
      <c r="AA13" s="12"/>
      <c r="AB13" s="12"/>
      <c r="AC13" s="12"/>
      <c r="AD13" s="12"/>
      <c r="AE13" s="12"/>
      <c r="AF13" s="12"/>
      <c r="AG13" s="12"/>
    </row>
    <row r="14" spans="2:33" s="7" customFormat="1" ht="12.75" customHeight="1">
      <c r="B14" s="57" t="s">
        <v>69</v>
      </c>
      <c r="C14" s="49"/>
      <c r="D14" s="19">
        <f t="shared" si="1"/>
        <v>0.69</v>
      </c>
      <c r="E14" s="20" t="str">
        <f t="shared" si="2"/>
        <v>D+</v>
      </c>
      <c r="F14" s="21">
        <f t="shared" si="3"/>
        <v>1.33</v>
      </c>
      <c r="G14" s="53">
        <v>30</v>
      </c>
      <c r="H14" s="53">
        <v>44</v>
      </c>
      <c r="I14" s="53">
        <v>50</v>
      </c>
      <c r="J14" s="53">
        <v>49</v>
      </c>
      <c r="K14" s="53">
        <v>39</v>
      </c>
      <c r="L14" s="51">
        <v>70</v>
      </c>
      <c r="M14" s="51">
        <v>68</v>
      </c>
      <c r="N14" s="51">
        <v>59</v>
      </c>
      <c r="O14" s="51">
        <v>50</v>
      </c>
      <c r="P14" s="51">
        <v>59</v>
      </c>
      <c r="Q14" s="51">
        <v>69</v>
      </c>
      <c r="R14" s="51">
        <v>46</v>
      </c>
      <c r="S14" s="51">
        <v>59</v>
      </c>
      <c r="T14" s="51">
        <v>46</v>
      </c>
      <c r="U14" s="51">
        <v>77</v>
      </c>
      <c r="V14" s="52">
        <v>79</v>
      </c>
      <c r="W14" s="52">
        <v>60</v>
      </c>
      <c r="X14" s="52">
        <v>99</v>
      </c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s="7" customFormat="1" ht="12.75" customHeight="1">
      <c r="B15" s="57" t="s">
        <v>70</v>
      </c>
      <c r="C15" s="49"/>
      <c r="D15" s="19">
        <f t="shared" si="1"/>
        <v>0.59</v>
      </c>
      <c r="E15" s="20" t="str">
        <f t="shared" si="2"/>
        <v>F</v>
      </c>
      <c r="F15" s="21">
        <f t="shared" si="3"/>
        <v>0</v>
      </c>
      <c r="G15" s="53">
        <v>17</v>
      </c>
      <c r="H15" s="53">
        <v>14</v>
      </c>
      <c r="I15" s="53">
        <v>26</v>
      </c>
      <c r="J15" s="53">
        <v>28</v>
      </c>
      <c r="K15" s="53">
        <v>25</v>
      </c>
      <c r="L15" s="51">
        <v>40</v>
      </c>
      <c r="M15" s="51">
        <v>39</v>
      </c>
      <c r="N15" s="51">
        <v>59</v>
      </c>
      <c r="O15" s="51">
        <v>68</v>
      </c>
      <c r="P15" s="51">
        <v>70</v>
      </c>
      <c r="Q15" s="51">
        <v>29</v>
      </c>
      <c r="R15" s="51">
        <v>57</v>
      </c>
      <c r="S15" s="51">
        <v>60</v>
      </c>
      <c r="T15" s="51">
        <v>68</v>
      </c>
      <c r="U15" s="51">
        <v>56</v>
      </c>
      <c r="V15" s="52">
        <v>90</v>
      </c>
      <c r="W15" s="52">
        <v>70</v>
      </c>
      <c r="X15" s="52">
        <v>87</v>
      </c>
      <c r="Y15" s="12"/>
      <c r="Z15" s="12"/>
      <c r="AA15" s="12"/>
      <c r="AB15" s="12"/>
      <c r="AC15" s="12"/>
      <c r="AD15" s="12"/>
      <c r="AE15" s="12"/>
      <c r="AF15" s="12"/>
      <c r="AG15" s="12"/>
    </row>
    <row r="16" spans="2:33" s="7" customFormat="1" ht="12.75" customHeight="1">
      <c r="B16" s="57" t="s">
        <v>71</v>
      </c>
      <c r="C16" s="49"/>
      <c r="D16" s="19">
        <f t="shared" si="1"/>
        <v>0.82</v>
      </c>
      <c r="E16" s="20" t="str">
        <f t="shared" si="2"/>
        <v>B-</v>
      </c>
      <c r="F16" s="21">
        <f t="shared" si="3"/>
        <v>2.67</v>
      </c>
      <c r="G16" s="53">
        <v>28</v>
      </c>
      <c r="H16" s="53">
        <v>34</v>
      </c>
      <c r="I16" s="53">
        <v>50</v>
      </c>
      <c r="J16" s="53">
        <v>30</v>
      </c>
      <c r="K16" s="53">
        <v>37</v>
      </c>
      <c r="L16" s="51">
        <v>79</v>
      </c>
      <c r="M16" s="51">
        <v>78</v>
      </c>
      <c r="N16" s="51">
        <v>67</v>
      </c>
      <c r="O16" s="51">
        <v>70</v>
      </c>
      <c r="P16" s="51">
        <v>88</v>
      </c>
      <c r="Q16" s="51">
        <v>100</v>
      </c>
      <c r="R16" s="51">
        <v>85</v>
      </c>
      <c r="S16" s="51">
        <v>76</v>
      </c>
      <c r="T16" s="51">
        <v>79</v>
      </c>
      <c r="U16" s="51">
        <v>88</v>
      </c>
      <c r="V16" s="52">
        <v>99</v>
      </c>
      <c r="W16" s="52">
        <v>98</v>
      </c>
      <c r="X16" s="52">
        <v>78</v>
      </c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s="7" customFormat="1" ht="12.75" customHeight="1">
      <c r="B17" s="57" t="s">
        <v>72</v>
      </c>
      <c r="C17" s="49"/>
      <c r="D17" s="19">
        <f t="shared" si="1"/>
        <v>0.9</v>
      </c>
      <c r="E17" s="20" t="str">
        <f t="shared" si="2"/>
        <v>A-</v>
      </c>
      <c r="F17" s="21">
        <f t="shared" si="3"/>
        <v>3.67</v>
      </c>
      <c r="G17" s="53">
        <v>30</v>
      </c>
      <c r="H17" s="53">
        <v>49</v>
      </c>
      <c r="I17" s="53">
        <v>56</v>
      </c>
      <c r="J17" s="53">
        <v>47</v>
      </c>
      <c r="K17" s="53">
        <v>38</v>
      </c>
      <c r="L17" s="51">
        <v>91</v>
      </c>
      <c r="M17" s="51">
        <v>95</v>
      </c>
      <c r="N17" s="51">
        <v>82</v>
      </c>
      <c r="O17" s="51">
        <v>96</v>
      </c>
      <c r="P17" s="51">
        <v>87</v>
      </c>
      <c r="Q17" s="51">
        <v>97</v>
      </c>
      <c r="R17" s="51">
        <v>86</v>
      </c>
      <c r="S17" s="51">
        <v>97</v>
      </c>
      <c r="T17" s="51">
        <v>69</v>
      </c>
      <c r="U17" s="51">
        <v>89</v>
      </c>
      <c r="V17" s="52">
        <v>80</v>
      </c>
      <c r="W17" s="52">
        <v>100</v>
      </c>
      <c r="X17" s="52">
        <v>100</v>
      </c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s="7" customFormat="1" ht="12.75" customHeight="1">
      <c r="B18" s="57" t="s">
        <v>73</v>
      </c>
      <c r="C18" s="49"/>
      <c r="D18" s="19">
        <f t="shared" si="1"/>
        <v>0.76</v>
      </c>
      <c r="E18" s="20" t="str">
        <f t="shared" si="2"/>
        <v>C</v>
      </c>
      <c r="F18" s="21">
        <f t="shared" si="3"/>
        <v>2</v>
      </c>
      <c r="G18" s="53">
        <v>10</v>
      </c>
      <c r="H18" s="53">
        <v>30</v>
      </c>
      <c r="I18" s="53">
        <v>57</v>
      </c>
      <c r="J18" s="53">
        <v>39</v>
      </c>
      <c r="K18" s="53">
        <v>39</v>
      </c>
      <c r="L18" s="51">
        <v>78</v>
      </c>
      <c r="M18" s="51">
        <v>73</v>
      </c>
      <c r="N18" s="51">
        <v>63</v>
      </c>
      <c r="O18" s="51">
        <v>58</v>
      </c>
      <c r="P18" s="51">
        <v>77</v>
      </c>
      <c r="Q18" s="51">
        <v>76</v>
      </c>
      <c r="R18" s="51">
        <v>66</v>
      </c>
      <c r="S18" s="51">
        <v>76</v>
      </c>
      <c r="T18" s="51">
        <v>75</v>
      </c>
      <c r="U18" s="51">
        <v>77</v>
      </c>
      <c r="V18" s="52">
        <v>89</v>
      </c>
      <c r="W18" s="52">
        <v>87</v>
      </c>
      <c r="X18" s="52">
        <v>89</v>
      </c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7" customFormat="1" ht="12.75" customHeight="1">
      <c r="B19" s="57" t="s">
        <v>74</v>
      </c>
      <c r="C19" s="49"/>
      <c r="D19" s="19">
        <f t="shared" si="1"/>
        <v>0.31</v>
      </c>
      <c r="E19" s="20" t="str">
        <f t="shared" si="2"/>
        <v>F</v>
      </c>
      <c r="F19" s="21">
        <f t="shared" si="3"/>
        <v>0</v>
      </c>
      <c r="G19" s="53">
        <v>0</v>
      </c>
      <c r="H19" s="53">
        <v>15</v>
      </c>
      <c r="I19" s="53">
        <v>21</v>
      </c>
      <c r="J19" s="53">
        <v>19</v>
      </c>
      <c r="K19" s="53">
        <v>4</v>
      </c>
      <c r="L19" s="51">
        <v>25</v>
      </c>
      <c r="M19" s="51">
        <v>27</v>
      </c>
      <c r="N19" s="51">
        <v>16</v>
      </c>
      <c r="O19" s="51">
        <v>10</v>
      </c>
      <c r="P19" s="51">
        <v>19</v>
      </c>
      <c r="Q19" s="51">
        <v>22</v>
      </c>
      <c r="R19" s="51">
        <v>38</v>
      </c>
      <c r="S19" s="51">
        <v>20</v>
      </c>
      <c r="T19" s="51">
        <v>34</v>
      </c>
      <c r="U19" s="51">
        <v>45</v>
      </c>
      <c r="V19" s="52">
        <v>50</v>
      </c>
      <c r="W19" s="52">
        <v>39</v>
      </c>
      <c r="X19" s="52">
        <v>70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2:33" s="7" customFormat="1" ht="12.75" customHeight="1">
      <c r="B20" s="57" t="s">
        <v>75</v>
      </c>
      <c r="C20" s="49"/>
      <c r="D20" s="19">
        <f t="shared" si="1"/>
        <v>0.84</v>
      </c>
      <c r="E20" s="20" t="str">
        <f t="shared" si="2"/>
        <v>B</v>
      </c>
      <c r="F20" s="21">
        <f t="shared" si="3"/>
        <v>3</v>
      </c>
      <c r="G20" s="53">
        <v>15</v>
      </c>
      <c r="H20" s="53">
        <v>47</v>
      </c>
      <c r="I20" s="53">
        <v>43</v>
      </c>
      <c r="J20" s="53">
        <v>47</v>
      </c>
      <c r="K20" s="53">
        <v>21</v>
      </c>
      <c r="L20" s="51">
        <v>93</v>
      </c>
      <c r="M20" s="51">
        <v>88</v>
      </c>
      <c r="N20" s="51">
        <v>87</v>
      </c>
      <c r="O20" s="51">
        <v>56</v>
      </c>
      <c r="P20" s="51">
        <v>87</v>
      </c>
      <c r="Q20" s="51">
        <v>96</v>
      </c>
      <c r="R20" s="51">
        <v>79</v>
      </c>
      <c r="S20" s="51">
        <v>74</v>
      </c>
      <c r="T20" s="51">
        <v>85</v>
      </c>
      <c r="U20" s="51">
        <v>93</v>
      </c>
      <c r="V20" s="52">
        <v>97</v>
      </c>
      <c r="W20" s="52">
        <v>88</v>
      </c>
      <c r="X20" s="52">
        <v>97</v>
      </c>
      <c r="Y20" s="13"/>
      <c r="Z20" s="13"/>
      <c r="AA20" s="13"/>
      <c r="AB20" s="13"/>
      <c r="AC20" s="13"/>
      <c r="AD20" s="13"/>
      <c r="AE20" s="13"/>
      <c r="AF20" s="13"/>
      <c r="AG20" s="13"/>
    </row>
    <row r="21" spans="2:33" s="7" customFormat="1" ht="12.75" customHeight="1">
      <c r="B21" s="57" t="s">
        <v>76</v>
      </c>
      <c r="C21" s="49"/>
      <c r="D21" s="19">
        <f t="shared" si="1"/>
        <v>0.92</v>
      </c>
      <c r="E21" s="20" t="str">
        <f t="shared" si="2"/>
        <v>A-</v>
      </c>
      <c r="F21" s="21">
        <f t="shared" si="3"/>
        <v>3.67</v>
      </c>
      <c r="G21" s="53">
        <v>28</v>
      </c>
      <c r="H21" s="53">
        <v>48</v>
      </c>
      <c r="I21" s="53">
        <v>60</v>
      </c>
      <c r="J21" s="53">
        <v>45</v>
      </c>
      <c r="K21" s="53">
        <v>31</v>
      </c>
      <c r="L21" s="51">
        <v>93</v>
      </c>
      <c r="M21" s="51">
        <v>85</v>
      </c>
      <c r="N21" s="51">
        <v>97</v>
      </c>
      <c r="O21" s="51">
        <v>85</v>
      </c>
      <c r="P21" s="51">
        <v>92</v>
      </c>
      <c r="Q21" s="51">
        <v>93</v>
      </c>
      <c r="R21" s="51">
        <v>96</v>
      </c>
      <c r="S21" s="51">
        <v>90</v>
      </c>
      <c r="T21" s="51">
        <v>96</v>
      </c>
      <c r="U21" s="51">
        <v>92</v>
      </c>
      <c r="V21" s="52">
        <v>94</v>
      </c>
      <c r="W21" s="52">
        <v>88</v>
      </c>
      <c r="X21" s="52">
        <v>92</v>
      </c>
      <c r="Y21" s="12"/>
      <c r="Z21" s="12"/>
      <c r="AA21" s="12"/>
      <c r="AB21" s="12"/>
      <c r="AC21" s="12"/>
      <c r="AD21" s="12"/>
      <c r="AE21" s="12"/>
      <c r="AF21" s="12"/>
      <c r="AG21" s="12"/>
    </row>
    <row r="22" spans="2:33" s="7" customFormat="1" ht="12.75" customHeight="1">
      <c r="B22" s="57" t="s">
        <v>77</v>
      </c>
      <c r="C22" s="49"/>
      <c r="D22" s="19">
        <f t="shared" si="1"/>
        <v>0.76</v>
      </c>
      <c r="E22" s="20" t="str">
        <f t="shared" si="2"/>
        <v>C</v>
      </c>
      <c r="F22" s="21">
        <f t="shared" si="3"/>
        <v>2</v>
      </c>
      <c r="G22" s="53">
        <v>29</v>
      </c>
      <c r="H22" s="53">
        <v>42</v>
      </c>
      <c r="I22" s="53">
        <v>38</v>
      </c>
      <c r="J22" s="53">
        <v>38</v>
      </c>
      <c r="K22" s="53">
        <v>30</v>
      </c>
      <c r="L22" s="51">
        <v>88</v>
      </c>
      <c r="M22" s="51">
        <v>72</v>
      </c>
      <c r="N22" s="51">
        <v>85</v>
      </c>
      <c r="O22" s="51">
        <v>57</v>
      </c>
      <c r="P22" s="51">
        <v>72</v>
      </c>
      <c r="Q22" s="51">
        <v>69</v>
      </c>
      <c r="R22" s="51">
        <v>73</v>
      </c>
      <c r="S22" s="51">
        <v>68</v>
      </c>
      <c r="T22" s="51">
        <v>76</v>
      </c>
      <c r="U22" s="51">
        <v>75</v>
      </c>
      <c r="V22" s="52">
        <v>86</v>
      </c>
      <c r="W22" s="52">
        <v>87</v>
      </c>
      <c r="X22" s="52">
        <v>85</v>
      </c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s="7" customFormat="1" ht="12.75" customHeight="1">
      <c r="B23" s="57" t="s">
        <v>78</v>
      </c>
      <c r="C23" s="49"/>
      <c r="D23" s="19">
        <f t="shared" si="1"/>
        <v>0.58</v>
      </c>
      <c r="E23" s="20" t="str">
        <f t="shared" si="2"/>
        <v>F</v>
      </c>
      <c r="F23" s="21">
        <f t="shared" si="3"/>
        <v>0</v>
      </c>
      <c r="G23" s="53">
        <v>17</v>
      </c>
      <c r="H23" s="53">
        <v>20</v>
      </c>
      <c r="I23" s="53">
        <v>39</v>
      </c>
      <c r="J23" s="53">
        <v>20</v>
      </c>
      <c r="K23" s="53">
        <v>19</v>
      </c>
      <c r="L23" s="51">
        <v>25</v>
      </c>
      <c r="M23" s="51">
        <v>49</v>
      </c>
      <c r="N23" s="51">
        <v>60</v>
      </c>
      <c r="O23" s="51">
        <v>59</v>
      </c>
      <c r="P23" s="51">
        <v>67</v>
      </c>
      <c r="Q23" s="51">
        <v>73</v>
      </c>
      <c r="R23" s="51">
        <v>62</v>
      </c>
      <c r="S23" s="51">
        <v>14</v>
      </c>
      <c r="T23" s="51">
        <v>66</v>
      </c>
      <c r="U23" s="51">
        <v>56</v>
      </c>
      <c r="V23" s="52">
        <v>80</v>
      </c>
      <c r="W23" s="52">
        <v>76</v>
      </c>
      <c r="X23" s="52">
        <v>86</v>
      </c>
      <c r="Y23" s="12"/>
      <c r="Z23" s="12"/>
      <c r="AA23" s="12"/>
      <c r="AB23" s="12"/>
      <c r="AC23" s="12"/>
      <c r="AD23" s="12"/>
      <c r="AE23" s="12"/>
      <c r="AF23" s="12"/>
      <c r="AG23" s="12"/>
    </row>
    <row r="24" spans="2:33" s="7" customFormat="1" ht="12.75" customHeight="1">
      <c r="B24" s="57" t="s">
        <v>79</v>
      </c>
      <c r="C24" s="49"/>
      <c r="D24" s="19">
        <f t="shared" si="1"/>
        <v>0.59</v>
      </c>
      <c r="E24" s="20" t="str">
        <f t="shared" si="2"/>
        <v>F</v>
      </c>
      <c r="F24" s="21">
        <f t="shared" si="3"/>
        <v>0</v>
      </c>
      <c r="G24" s="53">
        <v>20</v>
      </c>
      <c r="H24" s="53">
        <v>13</v>
      </c>
      <c r="I24" s="53">
        <v>40</v>
      </c>
      <c r="J24" s="53">
        <v>20</v>
      </c>
      <c r="K24" s="53">
        <v>25</v>
      </c>
      <c r="L24" s="51">
        <v>69</v>
      </c>
      <c r="M24" s="51">
        <v>67</v>
      </c>
      <c r="N24" s="51">
        <v>47</v>
      </c>
      <c r="O24" s="51">
        <v>38</v>
      </c>
      <c r="P24" s="51">
        <v>59</v>
      </c>
      <c r="Q24" s="51">
        <v>69</v>
      </c>
      <c r="R24" s="51">
        <v>62</v>
      </c>
      <c r="S24" s="51">
        <v>43</v>
      </c>
      <c r="T24" s="51">
        <v>62</v>
      </c>
      <c r="U24" s="51">
        <v>40</v>
      </c>
      <c r="V24" s="52">
        <v>91</v>
      </c>
      <c r="W24" s="52">
        <v>70</v>
      </c>
      <c r="X24" s="52">
        <v>75</v>
      </c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s="7" customFormat="1" ht="12.75" customHeight="1">
      <c r="B25" s="57" t="s">
        <v>80</v>
      </c>
      <c r="C25" s="49"/>
      <c r="D25" s="19">
        <f t="shared" si="1"/>
        <v>0.97</v>
      </c>
      <c r="E25" s="20" t="str">
        <f t="shared" si="2"/>
        <v>A+</v>
      </c>
      <c r="F25" s="21">
        <f t="shared" si="3"/>
        <v>4</v>
      </c>
      <c r="G25" s="53">
        <v>29</v>
      </c>
      <c r="H25" s="53">
        <v>49</v>
      </c>
      <c r="I25" s="53">
        <v>65</v>
      </c>
      <c r="J25" s="53">
        <v>49</v>
      </c>
      <c r="K25" s="53">
        <v>47</v>
      </c>
      <c r="L25" s="51">
        <v>98</v>
      </c>
      <c r="M25" s="51">
        <v>100</v>
      </c>
      <c r="N25" s="51">
        <v>93</v>
      </c>
      <c r="O25" s="51">
        <v>96</v>
      </c>
      <c r="P25" s="51">
        <v>96</v>
      </c>
      <c r="Q25" s="51">
        <v>99</v>
      </c>
      <c r="R25" s="51">
        <v>92</v>
      </c>
      <c r="S25" s="51">
        <v>95</v>
      </c>
      <c r="T25" s="51">
        <v>91</v>
      </c>
      <c r="U25" s="51">
        <v>99</v>
      </c>
      <c r="V25" s="52">
        <v>100</v>
      </c>
      <c r="W25" s="52">
        <v>93</v>
      </c>
      <c r="X25" s="52">
        <v>99</v>
      </c>
      <c r="Y25" s="12"/>
      <c r="Z25" s="12"/>
      <c r="AA25" s="12"/>
      <c r="AB25" s="12"/>
      <c r="AC25" s="12"/>
      <c r="AD25" s="12"/>
      <c r="AE25" s="12"/>
      <c r="AF25" s="12"/>
      <c r="AG25" s="12"/>
    </row>
    <row r="26" spans="2:33" s="7" customFormat="1" ht="12.75" customHeight="1">
      <c r="B26" s="57" t="s">
        <v>81</v>
      </c>
      <c r="C26" s="49"/>
      <c r="D26" s="19">
        <f t="shared" si="1"/>
        <v>0.82</v>
      </c>
      <c r="E26" s="20" t="str">
        <f t="shared" si="2"/>
        <v>B-</v>
      </c>
      <c r="F26" s="21">
        <f t="shared" si="3"/>
        <v>2.67</v>
      </c>
      <c r="G26" s="53">
        <v>24</v>
      </c>
      <c r="H26" s="53">
        <v>24</v>
      </c>
      <c r="I26" s="53">
        <v>61</v>
      </c>
      <c r="J26" s="53">
        <v>35</v>
      </c>
      <c r="K26" s="53">
        <v>25</v>
      </c>
      <c r="L26" s="51">
        <v>90</v>
      </c>
      <c r="M26" s="51">
        <v>86</v>
      </c>
      <c r="N26" s="51">
        <v>76</v>
      </c>
      <c r="O26" s="51">
        <v>46</v>
      </c>
      <c r="P26" s="51">
        <v>92</v>
      </c>
      <c r="Q26" s="51">
        <v>92</v>
      </c>
      <c r="R26" s="51">
        <v>85</v>
      </c>
      <c r="S26" s="51">
        <v>74</v>
      </c>
      <c r="T26" s="51">
        <v>84</v>
      </c>
      <c r="U26" s="51">
        <v>93</v>
      </c>
      <c r="V26" s="52">
        <v>89</v>
      </c>
      <c r="W26" s="52">
        <v>93</v>
      </c>
      <c r="X26" s="52">
        <v>83</v>
      </c>
      <c r="Y26" s="13"/>
      <c r="Z26" s="13"/>
      <c r="AA26" s="13"/>
      <c r="AB26" s="13"/>
      <c r="AC26" s="13"/>
      <c r="AD26" s="13"/>
      <c r="AE26" s="13"/>
      <c r="AF26" s="13"/>
      <c r="AG26" s="13"/>
    </row>
    <row r="27" spans="2:33" s="7" customFormat="1" ht="12.75" customHeight="1">
      <c r="B27" s="57" t="s">
        <v>82</v>
      </c>
      <c r="C27" s="49"/>
      <c r="D27" s="19">
        <f t="shared" si="1"/>
        <v>0.9</v>
      </c>
      <c r="E27" s="20" t="str">
        <f t="shared" si="2"/>
        <v>A-</v>
      </c>
      <c r="F27" s="21">
        <f t="shared" si="3"/>
        <v>3.67</v>
      </c>
      <c r="G27" s="53">
        <v>23</v>
      </c>
      <c r="H27" s="53">
        <v>50</v>
      </c>
      <c r="I27" s="53">
        <v>50</v>
      </c>
      <c r="J27" s="53">
        <v>47</v>
      </c>
      <c r="K27" s="53">
        <v>38</v>
      </c>
      <c r="L27" s="51">
        <v>95</v>
      </c>
      <c r="M27" s="51">
        <v>93</v>
      </c>
      <c r="N27" s="51">
        <v>83</v>
      </c>
      <c r="O27" s="51">
        <v>90</v>
      </c>
      <c r="P27" s="51">
        <v>94</v>
      </c>
      <c r="Q27" s="51">
        <v>84</v>
      </c>
      <c r="R27" s="51">
        <v>86</v>
      </c>
      <c r="S27" s="51">
        <v>85</v>
      </c>
      <c r="T27" s="51">
        <v>92</v>
      </c>
      <c r="U27" s="51">
        <v>93</v>
      </c>
      <c r="V27" s="52">
        <v>98</v>
      </c>
      <c r="W27" s="52">
        <v>95</v>
      </c>
      <c r="X27" s="52">
        <v>93</v>
      </c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s="7" customFormat="1" ht="12.75" customHeight="1">
      <c r="B28" s="57" t="s">
        <v>83</v>
      </c>
      <c r="C28" s="49"/>
      <c r="D28" s="19">
        <f t="shared" si="1"/>
        <v>0.56</v>
      </c>
      <c r="E28" s="20" t="str">
        <f t="shared" si="2"/>
        <v>F</v>
      </c>
      <c r="F28" s="21">
        <f t="shared" si="3"/>
        <v>0</v>
      </c>
      <c r="G28" s="53">
        <v>10</v>
      </c>
      <c r="H28" s="53">
        <v>26</v>
      </c>
      <c r="I28" s="53">
        <v>30</v>
      </c>
      <c r="J28" s="53">
        <v>15</v>
      </c>
      <c r="K28" s="53">
        <v>19</v>
      </c>
      <c r="L28" s="51">
        <v>36</v>
      </c>
      <c r="M28" s="51">
        <v>41</v>
      </c>
      <c r="N28" s="51">
        <v>89</v>
      </c>
      <c r="O28" s="51">
        <v>58</v>
      </c>
      <c r="P28" s="51">
        <v>67</v>
      </c>
      <c r="Q28" s="51">
        <v>65</v>
      </c>
      <c r="R28" s="51">
        <v>47</v>
      </c>
      <c r="S28" s="51">
        <v>22</v>
      </c>
      <c r="T28" s="51">
        <v>45</v>
      </c>
      <c r="U28" s="51">
        <v>51</v>
      </c>
      <c r="V28" s="52">
        <v>83</v>
      </c>
      <c r="W28" s="52">
        <v>87</v>
      </c>
      <c r="X28" s="52">
        <v>75</v>
      </c>
      <c r="Y28" s="13"/>
      <c r="Z28" s="13"/>
      <c r="AA28" s="13"/>
      <c r="AB28" s="13"/>
      <c r="AC28" s="13"/>
      <c r="AD28" s="13"/>
      <c r="AE28" s="13"/>
      <c r="AF28" s="13"/>
      <c r="AG28" s="13"/>
    </row>
    <row r="29" spans="2:33" s="7" customFormat="1" ht="12.75" customHeight="1">
      <c r="B29" s="57" t="s">
        <v>84</v>
      </c>
      <c r="C29" s="49"/>
      <c r="D29" s="19">
        <f t="shared" si="1"/>
        <v>0.65</v>
      </c>
      <c r="E29" s="20" t="str">
        <f t="shared" si="2"/>
        <v>D</v>
      </c>
      <c r="F29" s="21">
        <f t="shared" si="3"/>
        <v>1</v>
      </c>
      <c r="G29" s="53">
        <v>16</v>
      </c>
      <c r="H29" s="53">
        <v>24</v>
      </c>
      <c r="I29" s="53">
        <v>39</v>
      </c>
      <c r="J29" s="53">
        <v>19</v>
      </c>
      <c r="K29" s="53">
        <v>0</v>
      </c>
      <c r="L29" s="51">
        <v>34</v>
      </c>
      <c r="M29" s="51">
        <v>73</v>
      </c>
      <c r="N29" s="51">
        <v>67</v>
      </c>
      <c r="O29" s="51">
        <v>52</v>
      </c>
      <c r="P29" s="51">
        <v>34</v>
      </c>
      <c r="Q29" s="51">
        <v>66</v>
      </c>
      <c r="R29" s="51">
        <v>78</v>
      </c>
      <c r="S29" s="51">
        <v>61</v>
      </c>
      <c r="T29" s="51">
        <v>76</v>
      </c>
      <c r="U29" s="51">
        <v>83</v>
      </c>
      <c r="V29" s="52">
        <v>97</v>
      </c>
      <c r="W29" s="52">
        <v>76</v>
      </c>
      <c r="X29" s="52">
        <v>97</v>
      </c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s="7" customFormat="1" ht="12.75" customHeight="1">
      <c r="B30" s="57" t="s">
        <v>85</v>
      </c>
      <c r="C30" s="49"/>
      <c r="D30" s="19">
        <f t="shared" si="1"/>
        <v>0.94</v>
      </c>
      <c r="E30" s="20" t="str">
        <f t="shared" si="2"/>
        <v>A</v>
      </c>
      <c r="F30" s="21">
        <f t="shared" si="3"/>
        <v>4</v>
      </c>
      <c r="G30" s="53">
        <v>30</v>
      </c>
      <c r="H30" s="53">
        <v>49</v>
      </c>
      <c r="I30" s="53">
        <v>65</v>
      </c>
      <c r="J30" s="53">
        <v>49</v>
      </c>
      <c r="K30" s="53">
        <v>39</v>
      </c>
      <c r="L30" s="51">
        <v>99</v>
      </c>
      <c r="M30" s="51">
        <v>100</v>
      </c>
      <c r="N30" s="51">
        <v>97</v>
      </c>
      <c r="O30" s="51">
        <v>92</v>
      </c>
      <c r="P30" s="51">
        <v>99</v>
      </c>
      <c r="Q30" s="51">
        <v>92</v>
      </c>
      <c r="R30" s="51">
        <v>92</v>
      </c>
      <c r="S30" s="51">
        <v>98</v>
      </c>
      <c r="T30" s="51">
        <v>93</v>
      </c>
      <c r="U30" s="51">
        <v>96</v>
      </c>
      <c r="V30" s="52">
        <v>83</v>
      </c>
      <c r="W30" s="52">
        <v>80</v>
      </c>
      <c r="X30" s="52">
        <v>91</v>
      </c>
      <c r="Y30" s="13"/>
      <c r="Z30" s="13"/>
      <c r="AA30" s="13"/>
      <c r="AB30" s="13"/>
      <c r="AC30" s="13"/>
      <c r="AD30" s="13"/>
      <c r="AE30" s="13"/>
      <c r="AF30" s="13"/>
      <c r="AG30" s="13"/>
    </row>
    <row r="31" spans="2:33" s="7" customFormat="1" ht="12.75" customHeight="1">
      <c r="B31" s="57" t="s">
        <v>86</v>
      </c>
      <c r="C31" s="49"/>
      <c r="D31" s="22">
        <f t="shared" si="1"/>
        <v>0.78</v>
      </c>
      <c r="E31" s="23" t="str">
        <f t="shared" si="2"/>
        <v>C+</v>
      </c>
      <c r="F31" s="24">
        <f t="shared" si="3"/>
        <v>2.33</v>
      </c>
      <c r="G31" s="53">
        <v>30</v>
      </c>
      <c r="H31" s="53">
        <v>22</v>
      </c>
      <c r="I31" s="53">
        <v>47</v>
      </c>
      <c r="J31" s="53">
        <v>46</v>
      </c>
      <c r="K31" s="53">
        <v>21</v>
      </c>
      <c r="L31" s="51">
        <v>76</v>
      </c>
      <c r="M31" s="51">
        <v>79</v>
      </c>
      <c r="N31" s="51">
        <v>69</v>
      </c>
      <c r="O31" s="51">
        <v>73</v>
      </c>
      <c r="P31" s="51">
        <v>72</v>
      </c>
      <c r="Q31" s="51">
        <v>70</v>
      </c>
      <c r="R31" s="51">
        <v>83</v>
      </c>
      <c r="S31" s="51">
        <v>87</v>
      </c>
      <c r="T31" s="51">
        <v>79</v>
      </c>
      <c r="U31" s="51">
        <v>79</v>
      </c>
      <c r="V31" s="52">
        <v>87</v>
      </c>
      <c r="W31" s="52">
        <v>98</v>
      </c>
      <c r="X31" s="52">
        <v>78</v>
      </c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s="7" customFormat="1" ht="12.75" customHeight="1">
      <c r="B32" s="57" t="s">
        <v>87</v>
      </c>
      <c r="C32" s="49"/>
      <c r="D32" s="19">
        <f t="shared" si="1"/>
        <v>0.87</v>
      </c>
      <c r="E32" s="20" t="str">
        <f t="shared" si="2"/>
        <v>B+</v>
      </c>
      <c r="F32" s="21">
        <f t="shared" si="3"/>
        <v>3.33</v>
      </c>
      <c r="G32" s="53">
        <v>26</v>
      </c>
      <c r="H32" s="53">
        <v>50</v>
      </c>
      <c r="I32" s="53">
        <v>60</v>
      </c>
      <c r="J32" s="53">
        <v>45</v>
      </c>
      <c r="K32" s="53">
        <v>37</v>
      </c>
      <c r="L32" s="51">
        <v>89</v>
      </c>
      <c r="M32" s="51">
        <v>88</v>
      </c>
      <c r="N32" s="51">
        <v>76</v>
      </c>
      <c r="O32" s="51">
        <v>80</v>
      </c>
      <c r="P32" s="51">
        <v>89</v>
      </c>
      <c r="Q32" s="51">
        <v>97</v>
      </c>
      <c r="R32" s="51">
        <v>70</v>
      </c>
      <c r="S32" s="51">
        <v>79</v>
      </c>
      <c r="T32" s="51">
        <v>82</v>
      </c>
      <c r="U32" s="51">
        <v>80</v>
      </c>
      <c r="V32" s="52">
        <v>100</v>
      </c>
      <c r="W32" s="52">
        <v>99</v>
      </c>
      <c r="X32" s="52">
        <v>89</v>
      </c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s="7" customFormat="1" ht="12.75" customHeight="1">
      <c r="B33" s="58"/>
      <c r="C33" s="17"/>
      <c r="D33" s="19">
        <f t="shared" si="1"/>
      </c>
      <c r="E33" s="20">
        <f t="shared" si="2"/>
      </c>
      <c r="F33" s="21">
        <f t="shared" si="3"/>
      </c>
      <c r="G33" s="53"/>
      <c r="H33" s="53"/>
      <c r="I33" s="53"/>
      <c r="J33" s="53"/>
      <c r="K33" s="53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52"/>
      <c r="X33" s="5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s="7" customFormat="1" ht="12.75" customHeight="1">
      <c r="B34" s="59"/>
      <c r="C34" s="17"/>
      <c r="D34" s="19">
        <f t="shared" si="1"/>
      </c>
      <c r="E34" s="20">
        <f t="shared" si="2"/>
      </c>
      <c r="F34" s="21">
        <f t="shared" si="3"/>
      </c>
      <c r="G34" s="53"/>
      <c r="H34" s="53"/>
      <c r="I34" s="53"/>
      <c r="J34" s="53"/>
      <c r="K34" s="5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52"/>
      <c r="X34" s="52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s="7" customFormat="1" ht="12.75" customHeight="1">
      <c r="B35" s="59"/>
      <c r="C35" s="17"/>
      <c r="D35" s="19">
        <f t="shared" si="1"/>
      </c>
      <c r="E35" s="20">
        <f t="shared" si="2"/>
      </c>
      <c r="F35" s="21">
        <f t="shared" si="3"/>
      </c>
      <c r="G35" s="53"/>
      <c r="H35" s="53"/>
      <c r="I35" s="53"/>
      <c r="J35" s="53"/>
      <c r="K35" s="53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52"/>
      <c r="X35" s="5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s="7" customFormat="1" ht="12.75" customHeight="1">
      <c r="B36" s="59"/>
      <c r="C36" s="17"/>
      <c r="D36" s="19">
        <f t="shared" si="1"/>
      </c>
      <c r="E36" s="20">
        <f t="shared" si="2"/>
      </c>
      <c r="F36" s="21">
        <f t="shared" si="3"/>
      </c>
      <c r="G36" s="53"/>
      <c r="H36" s="53"/>
      <c r="I36" s="53"/>
      <c r="J36" s="53"/>
      <c r="K36" s="53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52"/>
      <c r="X36" s="52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s="7" customFormat="1" ht="12.75" customHeight="1">
      <c r="B37" s="59"/>
      <c r="C37" s="17"/>
      <c r="D37" s="19">
        <f t="shared" si="1"/>
      </c>
      <c r="E37" s="20">
        <f t="shared" si="2"/>
      </c>
      <c r="F37" s="21">
        <f t="shared" si="3"/>
      </c>
      <c r="G37" s="53"/>
      <c r="H37" s="53"/>
      <c r="I37" s="53"/>
      <c r="J37" s="53"/>
      <c r="K37" s="53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52"/>
      <c r="X37" s="5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2:33" s="7" customFormat="1" ht="12.75" customHeight="1">
      <c r="B38" s="60"/>
      <c r="C38" s="18"/>
      <c r="D38" s="19"/>
      <c r="E38" s="20"/>
      <c r="F38" s="21"/>
      <c r="G38" s="53"/>
      <c r="H38" s="53"/>
      <c r="I38" s="53"/>
      <c r="J38" s="53"/>
      <c r="K38" s="53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2"/>
      <c r="X38" s="52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s="7" customFormat="1" ht="12.75" customHeight="1">
      <c r="B39" s="60"/>
      <c r="C39" s="18"/>
      <c r="D39" s="19"/>
      <c r="E39" s="20"/>
      <c r="F39" s="21"/>
      <c r="G39" s="53"/>
      <c r="H39" s="53"/>
      <c r="I39" s="53"/>
      <c r="J39" s="53"/>
      <c r="K39" s="53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2"/>
      <c r="X39" s="5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2:33" s="7" customFormat="1" ht="12.75" customHeight="1">
      <c r="B40" s="60"/>
      <c r="C40" s="18"/>
      <c r="D40" s="19"/>
      <c r="E40" s="20"/>
      <c r="F40" s="21"/>
      <c r="G40" s="53"/>
      <c r="H40" s="53"/>
      <c r="I40" s="53"/>
      <c r="J40" s="53"/>
      <c r="K40" s="53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52"/>
      <c r="X40" s="52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s="7" customFormat="1" ht="12.75" customHeight="1">
      <c r="B41" s="60"/>
      <c r="C41" s="18"/>
      <c r="D41" s="19"/>
      <c r="E41" s="20"/>
      <c r="F41" s="21"/>
      <c r="G41" s="53"/>
      <c r="H41" s="53"/>
      <c r="I41" s="53"/>
      <c r="J41" s="53"/>
      <c r="K41" s="53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  <c r="W41" s="52"/>
      <c r="X41" s="5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2:33" s="7" customFormat="1" ht="12.75" customHeight="1">
      <c r="B42" s="60"/>
      <c r="C42" s="18"/>
      <c r="D42" s="19"/>
      <c r="E42" s="20"/>
      <c r="F42" s="21"/>
      <c r="G42" s="53"/>
      <c r="H42" s="53"/>
      <c r="I42" s="53"/>
      <c r="J42" s="53"/>
      <c r="K42" s="53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52"/>
      <c r="X42" s="52"/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s="7" customFormat="1" ht="12.75" customHeight="1">
      <c r="B43" s="60"/>
      <c r="C43" s="18"/>
      <c r="D43" s="19"/>
      <c r="E43" s="20"/>
      <c r="F43" s="21"/>
      <c r="G43" s="53"/>
      <c r="H43" s="53"/>
      <c r="I43" s="53"/>
      <c r="J43" s="53"/>
      <c r="K43" s="53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2"/>
      <c r="X43" s="5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2:33" s="7" customFormat="1" ht="12.75" customHeight="1">
      <c r="B44" s="60"/>
      <c r="C44" s="18"/>
      <c r="D44" s="19"/>
      <c r="E44" s="20"/>
      <c r="F44" s="21"/>
      <c r="G44" s="53"/>
      <c r="H44" s="53"/>
      <c r="I44" s="53"/>
      <c r="J44" s="53"/>
      <c r="K44" s="53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13"/>
      <c r="Z44" s="13"/>
      <c r="AA44" s="13"/>
      <c r="AB44" s="13"/>
      <c r="AC44" s="13"/>
      <c r="AD44" s="13"/>
      <c r="AE44" s="13"/>
      <c r="AF44" s="13"/>
      <c r="AG44" s="13"/>
    </row>
    <row r="45" spans="2:33" s="7" customFormat="1" ht="12.75" customHeight="1">
      <c r="B45" s="60"/>
      <c r="C45" s="18"/>
      <c r="D45" s="19"/>
      <c r="E45" s="20"/>
      <c r="F45" s="21"/>
      <c r="G45" s="53"/>
      <c r="H45" s="53"/>
      <c r="I45" s="53"/>
      <c r="J45" s="53"/>
      <c r="K45" s="53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2"/>
      <c r="X45" s="5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33" s="7" customFormat="1" ht="12.75" customHeight="1">
      <c r="B46" s="60"/>
      <c r="C46" s="18"/>
      <c r="D46" s="19"/>
      <c r="E46" s="20"/>
      <c r="F46" s="21"/>
      <c r="G46" s="53"/>
      <c r="H46" s="53"/>
      <c r="I46" s="53"/>
      <c r="J46" s="53"/>
      <c r="K46" s="53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2"/>
      <c r="X46" s="52"/>
      <c r="Y46" s="13"/>
      <c r="Z46" s="13"/>
      <c r="AA46" s="13"/>
      <c r="AB46" s="13"/>
      <c r="AC46" s="13"/>
      <c r="AD46" s="13"/>
      <c r="AE46" s="13"/>
      <c r="AF46" s="13"/>
      <c r="AG46" s="13"/>
    </row>
    <row r="47" spans="2:33" s="7" customFormat="1" ht="12.75" customHeight="1">
      <c r="B47" s="60"/>
      <c r="C47" s="18"/>
      <c r="D47" s="19"/>
      <c r="E47" s="20"/>
      <c r="F47" s="21"/>
      <c r="G47" s="53"/>
      <c r="H47" s="53"/>
      <c r="I47" s="53"/>
      <c r="J47" s="53"/>
      <c r="K47" s="53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2"/>
      <c r="X47" s="5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2:33" s="7" customFormat="1" ht="12.75" customHeight="1">
      <c r="B48" s="60"/>
      <c r="C48" s="18"/>
      <c r="D48" s="19"/>
      <c r="E48" s="20"/>
      <c r="F48" s="21"/>
      <c r="G48" s="53"/>
      <c r="H48" s="53"/>
      <c r="I48" s="53"/>
      <c r="J48" s="53"/>
      <c r="K48" s="53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52"/>
      <c r="X48" s="52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s="7" customFormat="1" ht="12.75" customHeight="1">
      <c r="B49" s="60"/>
      <c r="C49" s="18"/>
      <c r="D49" s="19"/>
      <c r="E49" s="20"/>
      <c r="F49" s="21"/>
      <c r="G49" s="53"/>
      <c r="H49" s="53"/>
      <c r="I49" s="53"/>
      <c r="J49" s="53"/>
      <c r="K49" s="53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52"/>
      <c r="X49" s="5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2:33" s="7" customFormat="1" ht="12.75" customHeight="1">
      <c r="B50" s="60"/>
      <c r="C50" s="18"/>
      <c r="D50" s="19"/>
      <c r="E50" s="20"/>
      <c r="F50" s="21"/>
      <c r="G50" s="53"/>
      <c r="H50" s="53"/>
      <c r="I50" s="53"/>
      <c r="J50" s="53"/>
      <c r="K50" s="53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/>
      <c r="W50" s="52"/>
      <c r="X50" s="52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s="7" customFormat="1" ht="12.75" customHeight="1">
      <c r="B51" s="60"/>
      <c r="C51" s="18"/>
      <c r="D51" s="19"/>
      <c r="E51" s="20"/>
      <c r="F51" s="21"/>
      <c r="G51" s="53"/>
      <c r="H51" s="53"/>
      <c r="I51" s="53"/>
      <c r="J51" s="53"/>
      <c r="K51" s="53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2:33" s="7" customFormat="1" ht="12.75" customHeight="1">
      <c r="B52" s="60"/>
      <c r="C52" s="18"/>
      <c r="D52" s="19"/>
      <c r="E52" s="20"/>
      <c r="F52" s="21"/>
      <c r="G52" s="53"/>
      <c r="H52" s="53"/>
      <c r="I52" s="53"/>
      <c r="J52" s="53"/>
      <c r="K52" s="53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2"/>
      <c r="W52" s="52"/>
      <c r="X52" s="52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s="7" customFormat="1" ht="4.5" customHeight="1">
      <c r="B53" s="6"/>
      <c r="C53" s="6"/>
      <c r="D53" s="6"/>
      <c r="E53" s="6"/>
      <c r="F53" s="6"/>
      <c r="G53" s="14"/>
      <c r="H53" s="14"/>
      <c r="I53" s="14"/>
      <c r="J53" s="14"/>
      <c r="K53" s="14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s="11" customFormat="1" ht="14.25">
      <c r="B54" s="62" t="s">
        <v>23</v>
      </c>
      <c r="C54" s="62"/>
      <c r="D54" s="114" t="str">
        <f aca="true" t="shared" si="4" ref="D54:Q54">IF(OR(D12,D12&gt;""),D12,"")</f>
        <v>Average</v>
      </c>
      <c r="E54" s="114" t="str">
        <f t="shared" si="4"/>
        <v>Ltr Grade</v>
      </c>
      <c r="F54" s="114" t="str">
        <f t="shared" si="4"/>
        <v>GPA</v>
      </c>
      <c r="G54" s="115" t="str">
        <f t="shared" si="4"/>
        <v>Quizz 1</v>
      </c>
      <c r="H54" s="115" t="str">
        <f t="shared" si="4"/>
        <v>Quizz 2</v>
      </c>
      <c r="I54" s="115" t="str">
        <f t="shared" si="4"/>
        <v>Quizz 3 </v>
      </c>
      <c r="J54" s="115" t="str">
        <f t="shared" si="4"/>
        <v>Quizz 4</v>
      </c>
      <c r="K54" s="115" t="str">
        <f t="shared" si="4"/>
        <v>Quizz 5</v>
      </c>
      <c r="L54" s="116" t="str">
        <f t="shared" si="4"/>
        <v>Examen 1</v>
      </c>
      <c r="M54" s="116" t="str">
        <f t="shared" si="4"/>
        <v>Examen 2</v>
      </c>
      <c r="N54" s="116" t="str">
        <f t="shared" si="4"/>
        <v>Examen 3</v>
      </c>
      <c r="O54" s="116" t="str">
        <f t="shared" si="4"/>
        <v>Examen 4</v>
      </c>
      <c r="P54" s="116" t="str">
        <f t="shared" si="4"/>
        <v>Examen 5</v>
      </c>
      <c r="Q54" s="116" t="str">
        <f t="shared" si="4"/>
        <v>Examen 6</v>
      </c>
      <c r="R54" s="116" t="s">
        <v>42</v>
      </c>
      <c r="S54" s="116" t="s">
        <v>39</v>
      </c>
      <c r="T54" s="116" t="s">
        <v>40</v>
      </c>
      <c r="U54" s="116" t="s">
        <v>44</v>
      </c>
      <c r="V54" s="117" t="s">
        <v>28</v>
      </c>
      <c r="W54" s="117" t="s">
        <v>33</v>
      </c>
      <c r="X54" s="117" t="s">
        <v>36</v>
      </c>
      <c r="Y54" s="9"/>
      <c r="Z54" s="9">
        <f aca="true" t="shared" si="5" ref="Z54:AG54">IF(OR(Z12,Z12&gt;""),Z12,"")</f>
      </c>
      <c r="AA54" s="9">
        <f t="shared" si="5"/>
      </c>
      <c r="AB54" s="9">
        <f t="shared" si="5"/>
      </c>
      <c r="AC54" s="9">
        <f t="shared" si="5"/>
      </c>
      <c r="AD54" s="9">
        <f t="shared" si="5"/>
      </c>
      <c r="AE54" s="9">
        <f t="shared" si="5"/>
      </c>
      <c r="AF54" s="9">
        <f t="shared" si="5"/>
      </c>
      <c r="AG54" s="9">
        <f t="shared" si="5"/>
      </c>
    </row>
    <row r="55" spans="2:33" s="7" customFormat="1" ht="12.75" customHeight="1">
      <c r="B55" s="101" t="s">
        <v>12</v>
      </c>
      <c r="C55" s="102"/>
      <c r="D55" s="105">
        <f>IF(SUM(D13:D52),AVERAGE(D13:D52),"")</f>
        <v>0.752</v>
      </c>
      <c r="E55" s="106" t="str">
        <f>IF(D55&lt;&gt;"",HLOOKUP(D55,GradeTable,2),"")</f>
        <v>C</v>
      </c>
      <c r="F55" s="107">
        <f aca="true" t="shared" si="6" ref="F55:X55">IF(SUM(F13:F52),AVERAGE(F13:F52),"")</f>
        <v>2.0835</v>
      </c>
      <c r="G55" s="108">
        <f t="shared" si="6"/>
        <v>21.6</v>
      </c>
      <c r="H55" s="108">
        <f t="shared" si="6"/>
        <v>34.75</v>
      </c>
      <c r="I55" s="108">
        <f t="shared" si="6"/>
        <v>45.35</v>
      </c>
      <c r="J55" s="108">
        <f t="shared" si="6"/>
        <v>36.85</v>
      </c>
      <c r="K55" s="108">
        <f t="shared" si="6"/>
        <v>28.7</v>
      </c>
      <c r="L55" s="108">
        <f t="shared" si="6"/>
        <v>72.85</v>
      </c>
      <c r="M55" s="108">
        <f t="shared" si="6"/>
        <v>74.55</v>
      </c>
      <c r="N55" s="108">
        <f t="shared" si="6"/>
        <v>72.5</v>
      </c>
      <c r="O55" s="108">
        <f t="shared" si="6"/>
        <v>64.55</v>
      </c>
      <c r="P55" s="108">
        <f t="shared" si="6"/>
        <v>74.95</v>
      </c>
      <c r="Q55" s="108">
        <f t="shared" si="6"/>
        <v>77.4</v>
      </c>
      <c r="R55" s="108">
        <f t="shared" si="6"/>
        <v>71.65</v>
      </c>
      <c r="S55" s="108">
        <f t="shared" si="6"/>
        <v>67.05</v>
      </c>
      <c r="T55" s="108">
        <f t="shared" si="6"/>
        <v>73.85</v>
      </c>
      <c r="U55" s="108">
        <f t="shared" si="6"/>
        <v>77.1</v>
      </c>
      <c r="V55" s="108">
        <f t="shared" si="6"/>
        <v>88.6</v>
      </c>
      <c r="W55" s="108">
        <f t="shared" si="6"/>
        <v>84.1</v>
      </c>
      <c r="X55" s="108">
        <f t="shared" si="6"/>
        <v>87.6</v>
      </c>
      <c r="Y55" s="15">
        <f aca="true" t="shared" si="7" ref="Y55:AG55">IF(SUM(Y13:Y52),AVERAGE(Y13:Y52),"")</f>
      </c>
      <c r="Z55" s="15">
        <f t="shared" si="7"/>
      </c>
      <c r="AA55" s="15">
        <f t="shared" si="7"/>
      </c>
      <c r="AB55" s="15">
        <f t="shared" si="7"/>
      </c>
      <c r="AC55" s="15">
        <f t="shared" si="7"/>
      </c>
      <c r="AD55" s="15">
        <f t="shared" si="7"/>
      </c>
      <c r="AE55" s="15">
        <f t="shared" si="7"/>
      </c>
      <c r="AF55" s="15">
        <f t="shared" si="7"/>
      </c>
      <c r="AG55" s="15">
        <f t="shared" si="7"/>
      </c>
    </row>
    <row r="56" spans="2:33" s="7" customFormat="1" ht="12.75" customHeight="1">
      <c r="B56" s="103" t="s">
        <v>13</v>
      </c>
      <c r="C56" s="104"/>
      <c r="D56" s="109">
        <f>IF(SUM(D13:D52),MAX(D13:D52),"")</f>
        <v>0.97</v>
      </c>
      <c r="E56" s="110" t="str">
        <f>IF(D56&lt;&gt;"",HLOOKUP(D56,GradeTable,2),"")</f>
        <v>A+</v>
      </c>
      <c r="F56" s="111">
        <f aca="true" t="shared" si="8" ref="F56:X56">IF(SUM(F13:F52),MAX(F13:F52),"")</f>
        <v>4</v>
      </c>
      <c r="G56" s="112">
        <f t="shared" si="8"/>
        <v>30</v>
      </c>
      <c r="H56" s="112">
        <f t="shared" si="8"/>
        <v>50</v>
      </c>
      <c r="I56" s="112">
        <f t="shared" si="8"/>
        <v>65</v>
      </c>
      <c r="J56" s="112">
        <f t="shared" si="8"/>
        <v>50</v>
      </c>
      <c r="K56" s="112">
        <f t="shared" si="8"/>
        <v>47</v>
      </c>
      <c r="L56" s="112">
        <f t="shared" si="8"/>
        <v>99</v>
      </c>
      <c r="M56" s="112">
        <f t="shared" si="8"/>
        <v>100</v>
      </c>
      <c r="N56" s="112">
        <f t="shared" si="8"/>
        <v>97</v>
      </c>
      <c r="O56" s="112">
        <f t="shared" si="8"/>
        <v>96</v>
      </c>
      <c r="P56" s="112">
        <f t="shared" si="8"/>
        <v>99</v>
      </c>
      <c r="Q56" s="112">
        <f t="shared" si="8"/>
        <v>100</v>
      </c>
      <c r="R56" s="112">
        <f t="shared" si="8"/>
        <v>96</v>
      </c>
      <c r="S56" s="112">
        <f t="shared" si="8"/>
        <v>98</v>
      </c>
      <c r="T56" s="112">
        <f t="shared" si="8"/>
        <v>96</v>
      </c>
      <c r="U56" s="112">
        <f t="shared" si="8"/>
        <v>99</v>
      </c>
      <c r="V56" s="112">
        <f t="shared" si="8"/>
        <v>100</v>
      </c>
      <c r="W56" s="112">
        <f t="shared" si="8"/>
        <v>100</v>
      </c>
      <c r="X56" s="112">
        <f t="shared" si="8"/>
        <v>100</v>
      </c>
      <c r="Y56" s="16">
        <f aca="true" t="shared" si="9" ref="Y56:AG56">IF(SUM(Y13:Y52),MAX(Y13:Y52),"")</f>
      </c>
      <c r="Z56" s="16">
        <f t="shared" si="9"/>
      </c>
      <c r="AA56" s="16">
        <f t="shared" si="9"/>
      </c>
      <c r="AB56" s="16">
        <f t="shared" si="9"/>
      </c>
      <c r="AC56" s="16">
        <f t="shared" si="9"/>
      </c>
      <c r="AD56" s="16">
        <f t="shared" si="9"/>
      </c>
      <c r="AE56" s="16">
        <f t="shared" si="9"/>
      </c>
      <c r="AF56" s="16">
        <f t="shared" si="9"/>
      </c>
      <c r="AG56" s="16">
        <f t="shared" si="9"/>
      </c>
    </row>
    <row r="57" spans="2:33" s="7" customFormat="1" ht="12.75" customHeight="1">
      <c r="B57" s="101" t="s">
        <v>14</v>
      </c>
      <c r="C57" s="102"/>
      <c r="D57" s="105">
        <f>IF(SUM(D13:D52),MIN(D13:D52),"")</f>
        <v>0.31</v>
      </c>
      <c r="E57" s="106" t="str">
        <f>IF(D57&lt;&gt;"",HLOOKUP(D57,GradeTable,2),"")</f>
        <v>F</v>
      </c>
      <c r="F57" s="107">
        <f aca="true" t="shared" si="10" ref="F57:X57">IF(SUM(F13:F52),MIN(F13:F52),"")</f>
        <v>0</v>
      </c>
      <c r="G57" s="108">
        <f t="shared" si="10"/>
        <v>0</v>
      </c>
      <c r="H57" s="108">
        <f t="shared" si="10"/>
        <v>13</v>
      </c>
      <c r="I57" s="108">
        <f t="shared" si="10"/>
        <v>10</v>
      </c>
      <c r="J57" s="108">
        <f t="shared" si="10"/>
        <v>15</v>
      </c>
      <c r="K57" s="108">
        <f t="shared" si="10"/>
        <v>0</v>
      </c>
      <c r="L57" s="108">
        <f t="shared" si="10"/>
        <v>25</v>
      </c>
      <c r="M57" s="108">
        <f t="shared" si="10"/>
        <v>27</v>
      </c>
      <c r="N57" s="108">
        <f t="shared" si="10"/>
        <v>16</v>
      </c>
      <c r="O57" s="108">
        <f t="shared" si="10"/>
        <v>10</v>
      </c>
      <c r="P57" s="108">
        <f t="shared" si="10"/>
        <v>19</v>
      </c>
      <c r="Q57" s="108">
        <f t="shared" si="10"/>
        <v>22</v>
      </c>
      <c r="R57" s="108">
        <f t="shared" si="10"/>
        <v>38</v>
      </c>
      <c r="S57" s="108">
        <f t="shared" si="10"/>
        <v>14</v>
      </c>
      <c r="T57" s="108">
        <f t="shared" si="10"/>
        <v>34</v>
      </c>
      <c r="U57" s="108">
        <f t="shared" si="10"/>
        <v>40</v>
      </c>
      <c r="V57" s="108">
        <f t="shared" si="10"/>
        <v>50</v>
      </c>
      <c r="W57" s="108">
        <f t="shared" si="10"/>
        <v>39</v>
      </c>
      <c r="X57" s="108">
        <f t="shared" si="10"/>
        <v>70</v>
      </c>
      <c r="Y57" s="15">
        <f aca="true" t="shared" si="11" ref="Y57:AG57">IF(SUM(Y13:Y52),MIN(Y13:Y52),"")</f>
      </c>
      <c r="Z57" s="15">
        <f t="shared" si="11"/>
      </c>
      <c r="AA57" s="15">
        <f t="shared" si="11"/>
      </c>
      <c r="AB57" s="15">
        <f t="shared" si="11"/>
      </c>
      <c r="AC57" s="15">
        <f t="shared" si="11"/>
      </c>
      <c r="AD57" s="15">
        <f t="shared" si="11"/>
      </c>
      <c r="AE57" s="15">
        <f t="shared" si="11"/>
      </c>
      <c r="AF57" s="15">
        <f t="shared" si="11"/>
      </c>
      <c r="AG57" s="15">
        <f t="shared" si="11"/>
      </c>
    </row>
    <row r="58" spans="1:25" ht="14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</sheetData>
  <sheetProtection/>
  <mergeCells count="7">
    <mergeCell ref="B57:C57"/>
    <mergeCell ref="D9:G9"/>
    <mergeCell ref="D10:G10"/>
    <mergeCell ref="B5:C7"/>
    <mergeCell ref="B54:C54"/>
    <mergeCell ref="B55:C55"/>
    <mergeCell ref="B56:C56"/>
  </mergeCells>
  <printOptions/>
  <pageMargins left="0.5" right="0.5" top="0.5" bottom="1" header="0.5" footer="0.5"/>
  <pageSetup horizontalDpi="600" verticalDpi="600" orientation="portrait" r:id="rId3"/>
  <headerFooter alignWithMargins="0">
    <oddFooter>&amp;CPage &amp;P of &amp;N</oddFooter>
  </headerFooter>
  <ignoredErrors>
    <ignoredError sqref="Y55:AG5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8" sqref="A18"/>
    </sheetView>
  </sheetViews>
  <sheetFormatPr defaultColWidth="9.140625" defaultRowHeight="12"/>
  <sheetData>
    <row r="1" spans="1:25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45.75">
      <c r="A2" s="48"/>
      <c r="B2" s="63" t="s">
        <v>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8"/>
    </row>
    <row r="3" spans="1:25" ht="28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28"/>
    </row>
    <row r="4" spans="1:25" ht="13.5">
      <c r="A4" s="39"/>
      <c r="B4" s="64" t="s">
        <v>62</v>
      </c>
      <c r="C4" s="65"/>
      <c r="D4" s="65"/>
      <c r="E4" s="65"/>
      <c r="F4" s="65"/>
      <c r="G4" s="65"/>
      <c r="H4" s="66"/>
      <c r="I4" s="39"/>
      <c r="J4" s="64" t="s">
        <v>61</v>
      </c>
      <c r="K4" s="65"/>
      <c r="L4" s="65"/>
      <c r="M4" s="65"/>
      <c r="N4" s="65"/>
      <c r="O4" s="65"/>
      <c r="P4" s="66"/>
      <c r="Q4" s="39"/>
      <c r="R4" s="64" t="s">
        <v>60</v>
      </c>
      <c r="S4" s="65"/>
      <c r="T4" s="65"/>
      <c r="U4" s="65"/>
      <c r="V4" s="65"/>
      <c r="W4" s="65"/>
      <c r="X4" s="66"/>
      <c r="Y4" s="39"/>
    </row>
    <row r="5" spans="1:25" ht="14.25">
      <c r="A5" s="35"/>
      <c r="B5" s="38" t="s">
        <v>49</v>
      </c>
      <c r="C5" s="37" t="s">
        <v>48</v>
      </c>
      <c r="D5" s="37" t="s">
        <v>48</v>
      </c>
      <c r="E5" s="37" t="s">
        <v>47</v>
      </c>
      <c r="F5" s="37" t="s">
        <v>46</v>
      </c>
      <c r="G5" s="37" t="s">
        <v>45</v>
      </c>
      <c r="H5" s="36" t="s">
        <v>2</v>
      </c>
      <c r="I5" s="35"/>
      <c r="J5" s="38" t="s">
        <v>49</v>
      </c>
      <c r="K5" s="37" t="s">
        <v>48</v>
      </c>
      <c r="L5" s="37" t="s">
        <v>48</v>
      </c>
      <c r="M5" s="37" t="s">
        <v>47</v>
      </c>
      <c r="N5" s="37" t="s">
        <v>46</v>
      </c>
      <c r="O5" s="37" t="s">
        <v>45</v>
      </c>
      <c r="P5" s="36" t="s">
        <v>2</v>
      </c>
      <c r="Q5" s="35"/>
      <c r="R5" s="38" t="s">
        <v>49</v>
      </c>
      <c r="S5" s="37" t="s">
        <v>48</v>
      </c>
      <c r="T5" s="37" t="s">
        <v>48</v>
      </c>
      <c r="U5" s="37" t="s">
        <v>47</v>
      </c>
      <c r="V5" s="37" t="s">
        <v>46</v>
      </c>
      <c r="W5" s="37" t="s">
        <v>45</v>
      </c>
      <c r="X5" s="36" t="s">
        <v>2</v>
      </c>
      <c r="Y5" s="35"/>
    </row>
    <row r="6" spans="1:25" ht="13.5">
      <c r="A6" s="39"/>
      <c r="B6" s="34"/>
      <c r="C6" s="33"/>
      <c r="D6" s="33"/>
      <c r="E6" s="33"/>
      <c r="F6" s="33">
        <v>1</v>
      </c>
      <c r="G6" s="33">
        <v>2</v>
      </c>
      <c r="H6" s="32">
        <v>3</v>
      </c>
      <c r="I6" s="39"/>
      <c r="J6" s="34">
        <v>1</v>
      </c>
      <c r="K6" s="33">
        <v>2</v>
      </c>
      <c r="L6" s="33">
        <v>3</v>
      </c>
      <c r="M6" s="33">
        <v>4</v>
      </c>
      <c r="N6" s="33">
        <v>5</v>
      </c>
      <c r="O6" s="33">
        <v>6</v>
      </c>
      <c r="P6" s="32">
        <v>7</v>
      </c>
      <c r="Q6" s="39"/>
      <c r="R6" s="34">
        <v>1</v>
      </c>
      <c r="S6" s="33">
        <v>2</v>
      </c>
      <c r="T6" s="33">
        <v>3</v>
      </c>
      <c r="U6" s="33">
        <v>4</v>
      </c>
      <c r="V6" s="33">
        <v>5</v>
      </c>
      <c r="W6" s="33">
        <v>6</v>
      </c>
      <c r="X6" s="32">
        <v>7</v>
      </c>
      <c r="Y6" s="39"/>
    </row>
    <row r="7" spans="1:25" ht="13.5">
      <c r="A7" s="39"/>
      <c r="B7" s="34">
        <v>4</v>
      </c>
      <c r="C7" s="33">
        <v>5</v>
      </c>
      <c r="D7" s="33">
        <v>6</v>
      </c>
      <c r="E7" s="33">
        <v>7</v>
      </c>
      <c r="F7" s="33">
        <v>8</v>
      </c>
      <c r="G7" s="33">
        <v>9</v>
      </c>
      <c r="H7" s="32">
        <v>10</v>
      </c>
      <c r="I7" s="39"/>
      <c r="J7" s="34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32">
        <v>14</v>
      </c>
      <c r="Q7" s="39"/>
      <c r="R7" s="34">
        <v>8</v>
      </c>
      <c r="S7" s="33">
        <v>9</v>
      </c>
      <c r="T7" s="33">
        <v>10</v>
      </c>
      <c r="U7" s="33">
        <v>11</v>
      </c>
      <c r="V7" s="33">
        <v>12</v>
      </c>
      <c r="W7" s="33">
        <v>13</v>
      </c>
      <c r="X7" s="32">
        <v>14</v>
      </c>
      <c r="Y7" s="39"/>
    </row>
    <row r="8" spans="1:25" ht="13.5">
      <c r="A8" s="39"/>
      <c r="B8" s="34">
        <v>11</v>
      </c>
      <c r="C8" s="33">
        <v>12</v>
      </c>
      <c r="D8" s="33">
        <v>13</v>
      </c>
      <c r="E8" s="33">
        <v>14</v>
      </c>
      <c r="F8" s="33">
        <v>15</v>
      </c>
      <c r="G8" s="33">
        <v>16</v>
      </c>
      <c r="H8" s="32">
        <v>17</v>
      </c>
      <c r="I8" s="39"/>
      <c r="J8" s="34">
        <v>15</v>
      </c>
      <c r="K8" s="33">
        <v>16</v>
      </c>
      <c r="L8" s="33">
        <v>17</v>
      </c>
      <c r="M8" s="33">
        <v>18</v>
      </c>
      <c r="N8" s="33">
        <v>19</v>
      </c>
      <c r="O8" s="33">
        <v>20</v>
      </c>
      <c r="P8" s="32">
        <v>21</v>
      </c>
      <c r="Q8" s="39"/>
      <c r="R8" s="34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2">
        <v>21</v>
      </c>
      <c r="Y8" s="39"/>
    </row>
    <row r="9" spans="1:25" ht="13.5">
      <c r="A9" s="39"/>
      <c r="B9" s="34">
        <v>18</v>
      </c>
      <c r="C9" s="33">
        <v>19</v>
      </c>
      <c r="D9" s="33">
        <v>20</v>
      </c>
      <c r="E9" s="33">
        <v>21</v>
      </c>
      <c r="F9" s="33">
        <v>22</v>
      </c>
      <c r="G9" s="33">
        <v>23</v>
      </c>
      <c r="H9" s="32">
        <v>24</v>
      </c>
      <c r="I9" s="39"/>
      <c r="J9" s="34">
        <v>22</v>
      </c>
      <c r="K9" s="33">
        <v>23</v>
      </c>
      <c r="L9" s="33">
        <v>24</v>
      </c>
      <c r="M9" s="33">
        <v>25</v>
      </c>
      <c r="N9" s="33">
        <v>26</v>
      </c>
      <c r="O9" s="33">
        <v>27</v>
      </c>
      <c r="P9" s="32">
        <v>28</v>
      </c>
      <c r="Q9" s="39"/>
      <c r="R9" s="34">
        <v>22</v>
      </c>
      <c r="S9" s="33">
        <v>23</v>
      </c>
      <c r="T9" s="33">
        <v>24</v>
      </c>
      <c r="U9" s="33">
        <v>25</v>
      </c>
      <c r="V9" s="33">
        <v>26</v>
      </c>
      <c r="W9" s="33">
        <v>27</v>
      </c>
      <c r="X9" s="32">
        <v>28</v>
      </c>
      <c r="Y9" s="39"/>
    </row>
    <row r="10" spans="1:25" ht="13.5">
      <c r="A10" s="39"/>
      <c r="B10" s="31">
        <v>25</v>
      </c>
      <c r="C10" s="30">
        <v>26</v>
      </c>
      <c r="D10" s="30">
        <v>27</v>
      </c>
      <c r="E10" s="30">
        <v>28</v>
      </c>
      <c r="F10" s="30">
        <v>29</v>
      </c>
      <c r="G10" s="30">
        <v>30</v>
      </c>
      <c r="H10" s="29">
        <v>31</v>
      </c>
      <c r="I10" s="39"/>
      <c r="J10" s="31"/>
      <c r="K10" s="30"/>
      <c r="L10" s="30"/>
      <c r="M10" s="30"/>
      <c r="N10" s="30"/>
      <c r="O10" s="30"/>
      <c r="P10" s="29"/>
      <c r="Q10" s="39"/>
      <c r="R10" s="31">
        <v>29</v>
      </c>
      <c r="S10" s="30">
        <v>30</v>
      </c>
      <c r="T10" s="30">
        <v>31</v>
      </c>
      <c r="U10" s="30"/>
      <c r="V10" s="30"/>
      <c r="W10" s="30"/>
      <c r="X10" s="29"/>
      <c r="Y10" s="39"/>
    </row>
    <row r="11" spans="1:25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59</v>
      </c>
      <c r="R11" s="28"/>
      <c r="S11" s="28"/>
      <c r="T11" s="28"/>
      <c r="U11" s="28"/>
      <c r="V11" s="28"/>
      <c r="W11" s="28"/>
      <c r="X11" s="28"/>
      <c r="Y11" s="28"/>
    </row>
    <row r="12" spans="1:25" ht="13.5">
      <c r="A12" s="39"/>
      <c r="B12" s="64" t="s">
        <v>58</v>
      </c>
      <c r="C12" s="65"/>
      <c r="D12" s="65"/>
      <c r="E12" s="65"/>
      <c r="F12" s="65"/>
      <c r="G12" s="65"/>
      <c r="H12" s="66"/>
      <c r="I12" s="39"/>
      <c r="J12" s="64" t="s">
        <v>57</v>
      </c>
      <c r="K12" s="65"/>
      <c r="L12" s="65"/>
      <c r="M12" s="65"/>
      <c r="N12" s="65"/>
      <c r="O12" s="65"/>
      <c r="P12" s="66"/>
      <c r="Q12" s="39"/>
      <c r="R12" s="64" t="s">
        <v>56</v>
      </c>
      <c r="S12" s="65"/>
      <c r="T12" s="65"/>
      <c r="U12" s="65"/>
      <c r="V12" s="65"/>
      <c r="W12" s="65"/>
      <c r="X12" s="66"/>
      <c r="Y12" s="39"/>
    </row>
    <row r="13" spans="1:25" ht="14.25">
      <c r="A13" s="35"/>
      <c r="B13" s="38" t="s">
        <v>49</v>
      </c>
      <c r="C13" s="37" t="s">
        <v>48</v>
      </c>
      <c r="D13" s="37" t="s">
        <v>48</v>
      </c>
      <c r="E13" s="37" t="s">
        <v>47</v>
      </c>
      <c r="F13" s="37" t="s">
        <v>46</v>
      </c>
      <c r="G13" s="37" t="s">
        <v>45</v>
      </c>
      <c r="H13" s="36" t="s">
        <v>2</v>
      </c>
      <c r="I13" s="35"/>
      <c r="J13" s="38" t="s">
        <v>49</v>
      </c>
      <c r="K13" s="37" t="s">
        <v>48</v>
      </c>
      <c r="L13" s="37" t="s">
        <v>48</v>
      </c>
      <c r="M13" s="37" t="s">
        <v>47</v>
      </c>
      <c r="N13" s="37" t="s">
        <v>46</v>
      </c>
      <c r="O13" s="37" t="s">
        <v>45</v>
      </c>
      <c r="P13" s="36" t="s">
        <v>2</v>
      </c>
      <c r="Q13" s="35"/>
      <c r="R13" s="38" t="s">
        <v>49</v>
      </c>
      <c r="S13" s="37" t="s">
        <v>48</v>
      </c>
      <c r="T13" s="37" t="s">
        <v>48</v>
      </c>
      <c r="U13" s="37" t="s">
        <v>47</v>
      </c>
      <c r="V13" s="37" t="s">
        <v>46</v>
      </c>
      <c r="W13" s="37" t="s">
        <v>45</v>
      </c>
      <c r="X13" s="36" t="s">
        <v>2</v>
      </c>
      <c r="Y13" s="35"/>
    </row>
    <row r="14" spans="1:25" ht="13.5">
      <c r="A14" s="28"/>
      <c r="B14" s="34"/>
      <c r="C14" s="33"/>
      <c r="D14" s="33"/>
      <c r="E14" s="33">
        <v>1</v>
      </c>
      <c r="F14" s="33">
        <v>2</v>
      </c>
      <c r="G14" s="33">
        <v>3</v>
      </c>
      <c r="H14" s="32">
        <v>4</v>
      </c>
      <c r="I14" s="28"/>
      <c r="J14" s="34"/>
      <c r="K14" s="33"/>
      <c r="L14" s="33"/>
      <c r="M14" s="33"/>
      <c r="N14" s="33"/>
      <c r="O14" s="33">
        <v>1</v>
      </c>
      <c r="P14" s="32">
        <v>2</v>
      </c>
      <c r="Q14" s="28"/>
      <c r="R14" s="34"/>
      <c r="S14" s="33">
        <v>1</v>
      </c>
      <c r="T14" s="33">
        <v>2</v>
      </c>
      <c r="U14" s="33">
        <v>3</v>
      </c>
      <c r="V14" s="33">
        <v>4</v>
      </c>
      <c r="W14" s="33">
        <v>5</v>
      </c>
      <c r="X14" s="32">
        <v>6</v>
      </c>
      <c r="Y14" s="28"/>
    </row>
    <row r="15" spans="1:25" ht="13.5">
      <c r="A15" s="28"/>
      <c r="B15" s="34">
        <v>5</v>
      </c>
      <c r="C15" s="33">
        <v>6</v>
      </c>
      <c r="D15" s="33">
        <v>7</v>
      </c>
      <c r="E15" s="33">
        <v>8</v>
      </c>
      <c r="F15" s="33">
        <v>9</v>
      </c>
      <c r="G15" s="33">
        <v>10</v>
      </c>
      <c r="H15" s="32">
        <v>11</v>
      </c>
      <c r="I15" s="28"/>
      <c r="J15" s="34">
        <v>3</v>
      </c>
      <c r="K15" s="33">
        <v>4</v>
      </c>
      <c r="L15" s="33">
        <v>5</v>
      </c>
      <c r="M15" s="33">
        <v>6</v>
      </c>
      <c r="N15" s="33">
        <v>7</v>
      </c>
      <c r="O15" s="33">
        <v>8</v>
      </c>
      <c r="P15" s="32">
        <v>9</v>
      </c>
      <c r="Q15" s="28"/>
      <c r="R15" s="34">
        <v>7</v>
      </c>
      <c r="S15" s="33">
        <v>8</v>
      </c>
      <c r="T15" s="33">
        <v>9</v>
      </c>
      <c r="U15" s="33">
        <v>10</v>
      </c>
      <c r="V15" s="33">
        <v>11</v>
      </c>
      <c r="W15" s="33">
        <v>12</v>
      </c>
      <c r="X15" s="32">
        <v>13</v>
      </c>
      <c r="Y15" s="28"/>
    </row>
    <row r="16" spans="1:25" ht="13.5">
      <c r="A16" s="28"/>
      <c r="B16" s="34">
        <v>12</v>
      </c>
      <c r="C16" s="33">
        <v>13</v>
      </c>
      <c r="D16" s="33">
        <v>14</v>
      </c>
      <c r="E16" s="33">
        <v>15</v>
      </c>
      <c r="F16" s="33">
        <v>16</v>
      </c>
      <c r="G16" s="33">
        <v>17</v>
      </c>
      <c r="H16" s="32">
        <v>18</v>
      </c>
      <c r="I16" s="28"/>
      <c r="J16" s="34">
        <v>10</v>
      </c>
      <c r="K16" s="33">
        <v>11</v>
      </c>
      <c r="L16" s="33">
        <v>12</v>
      </c>
      <c r="M16" s="33">
        <v>13</v>
      </c>
      <c r="N16" s="33">
        <v>14</v>
      </c>
      <c r="O16" s="33">
        <v>15</v>
      </c>
      <c r="P16" s="32">
        <v>16</v>
      </c>
      <c r="Q16" s="28"/>
      <c r="R16" s="34">
        <v>14</v>
      </c>
      <c r="S16" s="33">
        <v>15</v>
      </c>
      <c r="T16" s="33">
        <v>16</v>
      </c>
      <c r="U16" s="33">
        <v>17</v>
      </c>
      <c r="V16" s="33">
        <v>18</v>
      </c>
      <c r="W16" s="33">
        <v>19</v>
      </c>
      <c r="X16" s="32">
        <v>20</v>
      </c>
      <c r="Y16" s="28"/>
    </row>
    <row r="17" spans="1:25" ht="13.5">
      <c r="A17" s="28"/>
      <c r="B17" s="34">
        <v>19</v>
      </c>
      <c r="C17" s="33">
        <v>20</v>
      </c>
      <c r="D17" s="33">
        <v>21</v>
      </c>
      <c r="E17" s="33">
        <v>22</v>
      </c>
      <c r="F17" s="33">
        <v>23</v>
      </c>
      <c r="G17" s="33">
        <v>24</v>
      </c>
      <c r="H17" s="32">
        <v>25</v>
      </c>
      <c r="I17" s="28"/>
      <c r="J17" s="34">
        <v>17</v>
      </c>
      <c r="K17" s="33">
        <v>18</v>
      </c>
      <c r="L17" s="33">
        <v>19</v>
      </c>
      <c r="M17" s="33">
        <v>20</v>
      </c>
      <c r="N17" s="33">
        <v>21</v>
      </c>
      <c r="O17" s="33">
        <v>22</v>
      </c>
      <c r="P17" s="32">
        <v>23</v>
      </c>
      <c r="Q17" s="28"/>
      <c r="R17" s="34">
        <v>21</v>
      </c>
      <c r="S17" s="33">
        <v>22</v>
      </c>
      <c r="T17" s="33">
        <v>23</v>
      </c>
      <c r="U17" s="33">
        <v>24</v>
      </c>
      <c r="V17" s="33">
        <v>25</v>
      </c>
      <c r="W17" s="33">
        <v>26</v>
      </c>
      <c r="X17" s="32">
        <v>27</v>
      </c>
      <c r="Y17" s="28"/>
    </row>
    <row r="18" spans="1:25" ht="13.5">
      <c r="A18" s="28"/>
      <c r="B18" s="31">
        <v>26</v>
      </c>
      <c r="C18" s="30">
        <v>27</v>
      </c>
      <c r="D18" s="30">
        <v>28</v>
      </c>
      <c r="E18" s="30">
        <v>29</v>
      </c>
      <c r="F18" s="30">
        <v>30</v>
      </c>
      <c r="G18" s="30"/>
      <c r="H18" s="29"/>
      <c r="I18" s="28"/>
      <c r="J18" s="34">
        <v>24</v>
      </c>
      <c r="K18" s="33">
        <v>25</v>
      </c>
      <c r="L18" s="33">
        <v>26</v>
      </c>
      <c r="M18" s="33">
        <v>27</v>
      </c>
      <c r="N18" s="33">
        <v>28</v>
      </c>
      <c r="O18" s="33">
        <v>29</v>
      </c>
      <c r="P18" s="32">
        <v>30</v>
      </c>
      <c r="Q18" s="28"/>
      <c r="R18" s="31">
        <v>28</v>
      </c>
      <c r="S18" s="30">
        <v>29</v>
      </c>
      <c r="T18" s="30">
        <v>30</v>
      </c>
      <c r="U18" s="30"/>
      <c r="V18" s="30"/>
      <c r="W18" s="30"/>
      <c r="X18" s="29"/>
      <c r="Y18" s="28"/>
    </row>
    <row r="19" spans="1:25" ht="14.25">
      <c r="A19" s="28"/>
      <c r="B19" s="46"/>
      <c r="C19" s="46"/>
      <c r="D19" s="46"/>
      <c r="E19" s="46"/>
      <c r="F19" s="46"/>
      <c r="G19" s="45"/>
      <c r="H19" s="45"/>
      <c r="I19" s="28"/>
      <c r="J19" s="31">
        <v>31</v>
      </c>
      <c r="K19" s="30"/>
      <c r="L19" s="30"/>
      <c r="M19" s="30"/>
      <c r="N19" s="30"/>
      <c r="O19" s="30"/>
      <c r="P19" s="29"/>
      <c r="Q19" s="28"/>
      <c r="R19" s="44"/>
      <c r="S19" s="44"/>
      <c r="T19" s="44"/>
      <c r="U19" s="44"/>
      <c r="V19" s="43"/>
      <c r="W19" s="42"/>
      <c r="X19" s="42"/>
      <c r="Y19" s="28"/>
    </row>
    <row r="20" spans="1:25" ht="13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3.5">
      <c r="A21" s="39"/>
      <c r="B21" s="64" t="s">
        <v>55</v>
      </c>
      <c r="C21" s="65"/>
      <c r="D21" s="65"/>
      <c r="E21" s="65"/>
      <c r="F21" s="65"/>
      <c r="G21" s="65"/>
      <c r="H21" s="66"/>
      <c r="I21" s="39"/>
      <c r="J21" s="64" t="s">
        <v>54</v>
      </c>
      <c r="K21" s="65"/>
      <c r="L21" s="65"/>
      <c r="M21" s="65"/>
      <c r="N21" s="65"/>
      <c r="O21" s="65"/>
      <c r="P21" s="66"/>
      <c r="Q21" s="39"/>
      <c r="R21" s="64" t="s">
        <v>53</v>
      </c>
      <c r="S21" s="65"/>
      <c r="T21" s="65"/>
      <c r="U21" s="65"/>
      <c r="V21" s="65"/>
      <c r="W21" s="65"/>
      <c r="X21" s="66"/>
      <c r="Y21" s="39"/>
    </row>
    <row r="22" spans="1:25" ht="14.25">
      <c r="A22" s="35"/>
      <c r="B22" s="38" t="s">
        <v>49</v>
      </c>
      <c r="C22" s="37" t="s">
        <v>48</v>
      </c>
      <c r="D22" s="37" t="s">
        <v>48</v>
      </c>
      <c r="E22" s="37" t="s">
        <v>47</v>
      </c>
      <c r="F22" s="37" t="s">
        <v>46</v>
      </c>
      <c r="G22" s="37" t="s">
        <v>45</v>
      </c>
      <c r="H22" s="36" t="s">
        <v>2</v>
      </c>
      <c r="I22" s="35"/>
      <c r="J22" s="38" t="s">
        <v>49</v>
      </c>
      <c r="K22" s="37" t="s">
        <v>48</v>
      </c>
      <c r="L22" s="37" t="s">
        <v>48</v>
      </c>
      <c r="M22" s="37" t="s">
        <v>47</v>
      </c>
      <c r="N22" s="37" t="s">
        <v>46</v>
      </c>
      <c r="O22" s="37" t="s">
        <v>45</v>
      </c>
      <c r="P22" s="36" t="s">
        <v>2</v>
      </c>
      <c r="Q22" s="35"/>
      <c r="R22" s="38" t="s">
        <v>49</v>
      </c>
      <c r="S22" s="37" t="s">
        <v>48</v>
      </c>
      <c r="T22" s="37" t="s">
        <v>48</v>
      </c>
      <c r="U22" s="37" t="s">
        <v>47</v>
      </c>
      <c r="V22" s="37" t="s">
        <v>46</v>
      </c>
      <c r="W22" s="37" t="s">
        <v>45</v>
      </c>
      <c r="X22" s="36" t="s">
        <v>2</v>
      </c>
      <c r="Y22" s="35"/>
    </row>
    <row r="23" spans="1:25" ht="13.5">
      <c r="A23" s="28"/>
      <c r="B23" s="34"/>
      <c r="C23" s="33"/>
      <c r="D23" s="33"/>
      <c r="E23" s="33">
        <v>1</v>
      </c>
      <c r="F23" s="33">
        <v>2</v>
      </c>
      <c r="G23" s="33">
        <v>3</v>
      </c>
      <c r="H23" s="32">
        <v>4</v>
      </c>
      <c r="I23" s="28"/>
      <c r="J23" s="34"/>
      <c r="K23" s="33"/>
      <c r="L23" s="33"/>
      <c r="M23" s="33"/>
      <c r="N23" s="33"/>
      <c r="O23" s="33"/>
      <c r="P23" s="32">
        <v>1</v>
      </c>
      <c r="Q23" s="28"/>
      <c r="R23" s="34"/>
      <c r="S23" s="33"/>
      <c r="T23" s="33">
        <v>1</v>
      </c>
      <c r="U23" s="33">
        <v>2</v>
      </c>
      <c r="V23" s="33">
        <v>3</v>
      </c>
      <c r="W23" s="33">
        <v>4</v>
      </c>
      <c r="X23" s="32">
        <v>5</v>
      </c>
      <c r="Y23" s="28"/>
    </row>
    <row r="24" spans="1:25" ht="13.5">
      <c r="A24" s="28"/>
      <c r="B24" s="34">
        <v>5</v>
      </c>
      <c r="C24" s="33">
        <v>6</v>
      </c>
      <c r="D24" s="33">
        <v>7</v>
      </c>
      <c r="E24" s="33">
        <v>8</v>
      </c>
      <c r="F24" s="33">
        <v>9</v>
      </c>
      <c r="G24" s="33">
        <v>10</v>
      </c>
      <c r="H24" s="32">
        <v>11</v>
      </c>
      <c r="I24" s="28"/>
      <c r="J24" s="34">
        <v>2</v>
      </c>
      <c r="K24" s="33">
        <v>3</v>
      </c>
      <c r="L24" s="33">
        <v>4</v>
      </c>
      <c r="M24" s="33">
        <v>5</v>
      </c>
      <c r="N24" s="33">
        <v>6</v>
      </c>
      <c r="O24" s="33">
        <v>7</v>
      </c>
      <c r="P24" s="32">
        <v>8</v>
      </c>
      <c r="Q24" s="28"/>
      <c r="R24" s="34">
        <v>6</v>
      </c>
      <c r="S24" s="33">
        <v>7</v>
      </c>
      <c r="T24" s="33">
        <v>8</v>
      </c>
      <c r="U24" s="33">
        <v>9</v>
      </c>
      <c r="V24" s="33">
        <v>10</v>
      </c>
      <c r="W24" s="33">
        <v>11</v>
      </c>
      <c r="X24" s="32">
        <v>12</v>
      </c>
      <c r="Y24" s="28"/>
    </row>
    <row r="25" spans="1:25" ht="13.5">
      <c r="A25" s="28"/>
      <c r="B25" s="34">
        <v>12</v>
      </c>
      <c r="C25" s="33">
        <v>13</v>
      </c>
      <c r="D25" s="33">
        <v>14</v>
      </c>
      <c r="E25" s="33">
        <v>15</v>
      </c>
      <c r="F25" s="33">
        <v>16</v>
      </c>
      <c r="G25" s="33">
        <v>17</v>
      </c>
      <c r="H25" s="32">
        <v>18</v>
      </c>
      <c r="I25" s="28"/>
      <c r="J25" s="34">
        <v>9</v>
      </c>
      <c r="K25" s="33">
        <v>10</v>
      </c>
      <c r="L25" s="33">
        <v>11</v>
      </c>
      <c r="M25" s="33">
        <v>12</v>
      </c>
      <c r="N25" s="33">
        <v>13</v>
      </c>
      <c r="O25" s="33">
        <v>14</v>
      </c>
      <c r="P25" s="32">
        <v>15</v>
      </c>
      <c r="Q25" s="28"/>
      <c r="R25" s="34">
        <v>13</v>
      </c>
      <c r="S25" s="33">
        <v>14</v>
      </c>
      <c r="T25" s="33">
        <v>15</v>
      </c>
      <c r="U25" s="33">
        <v>16</v>
      </c>
      <c r="V25" s="33">
        <v>17</v>
      </c>
      <c r="W25" s="33">
        <v>18</v>
      </c>
      <c r="X25" s="32">
        <v>19</v>
      </c>
      <c r="Y25" s="28"/>
    </row>
    <row r="26" spans="1:25" ht="13.5">
      <c r="A26" s="28"/>
      <c r="B26" s="34">
        <v>19</v>
      </c>
      <c r="C26" s="33">
        <v>20</v>
      </c>
      <c r="D26" s="33">
        <v>21</v>
      </c>
      <c r="E26" s="33">
        <v>22</v>
      </c>
      <c r="F26" s="33">
        <v>23</v>
      </c>
      <c r="G26" s="33">
        <v>24</v>
      </c>
      <c r="H26" s="32">
        <v>25</v>
      </c>
      <c r="I26" s="28"/>
      <c r="J26" s="34">
        <v>16</v>
      </c>
      <c r="K26" s="33">
        <v>17</v>
      </c>
      <c r="L26" s="33">
        <v>18</v>
      </c>
      <c r="M26" s="33">
        <v>19</v>
      </c>
      <c r="N26" s="33">
        <v>20</v>
      </c>
      <c r="O26" s="33">
        <v>21</v>
      </c>
      <c r="P26" s="32">
        <v>22</v>
      </c>
      <c r="Q26" s="28"/>
      <c r="R26" s="34">
        <v>20</v>
      </c>
      <c r="S26" s="33">
        <v>21</v>
      </c>
      <c r="T26" s="33">
        <v>22</v>
      </c>
      <c r="U26" s="33">
        <v>23</v>
      </c>
      <c r="V26" s="33">
        <v>24</v>
      </c>
      <c r="W26" s="33">
        <v>25</v>
      </c>
      <c r="X26" s="32">
        <v>26</v>
      </c>
      <c r="Y26" s="28"/>
    </row>
    <row r="27" spans="1:25" ht="13.5">
      <c r="A27" s="28"/>
      <c r="B27" s="31">
        <v>26</v>
      </c>
      <c r="C27" s="30">
        <v>27</v>
      </c>
      <c r="D27" s="30">
        <v>28</v>
      </c>
      <c r="E27" s="30">
        <v>29</v>
      </c>
      <c r="F27" s="30">
        <v>30</v>
      </c>
      <c r="G27" s="30">
        <v>31</v>
      </c>
      <c r="H27" s="29"/>
      <c r="I27" s="28"/>
      <c r="J27" s="34">
        <v>23</v>
      </c>
      <c r="K27" s="33">
        <v>24</v>
      </c>
      <c r="L27" s="33">
        <v>25</v>
      </c>
      <c r="M27" s="33">
        <v>26</v>
      </c>
      <c r="N27" s="33">
        <v>27</v>
      </c>
      <c r="O27" s="33">
        <v>28</v>
      </c>
      <c r="P27" s="32">
        <v>29</v>
      </c>
      <c r="Q27" s="28"/>
      <c r="R27" s="31">
        <v>27</v>
      </c>
      <c r="S27" s="30">
        <v>28</v>
      </c>
      <c r="T27" s="30">
        <v>29</v>
      </c>
      <c r="U27" s="30">
        <v>30</v>
      </c>
      <c r="V27" s="30"/>
      <c r="W27" s="30"/>
      <c r="X27" s="29"/>
      <c r="Y27" s="28"/>
    </row>
    <row r="28" spans="1:25" ht="13.5">
      <c r="A28" s="28"/>
      <c r="B28" s="40"/>
      <c r="C28" s="40"/>
      <c r="D28" s="40"/>
      <c r="E28" s="40"/>
      <c r="F28" s="40"/>
      <c r="G28" s="41"/>
      <c r="H28" s="40"/>
      <c r="I28" s="28"/>
      <c r="J28" s="31">
        <v>30</v>
      </c>
      <c r="K28" s="30">
        <v>31</v>
      </c>
      <c r="L28" s="30"/>
      <c r="M28" s="30"/>
      <c r="N28" s="30"/>
      <c r="O28" s="30"/>
      <c r="P28" s="29"/>
      <c r="Q28" s="28"/>
      <c r="R28" s="40"/>
      <c r="S28" s="40"/>
      <c r="T28" s="40"/>
      <c r="U28" s="40"/>
      <c r="V28" s="40"/>
      <c r="W28" s="41"/>
      <c r="X28" s="40"/>
      <c r="Y28" s="28"/>
    </row>
    <row r="29" spans="1:25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3.5">
      <c r="A30" s="39"/>
      <c r="B30" s="64" t="s">
        <v>52</v>
      </c>
      <c r="C30" s="65"/>
      <c r="D30" s="65"/>
      <c r="E30" s="65"/>
      <c r="F30" s="65"/>
      <c r="G30" s="65"/>
      <c r="H30" s="66"/>
      <c r="I30" s="39"/>
      <c r="J30" s="64" t="s">
        <v>51</v>
      </c>
      <c r="K30" s="65"/>
      <c r="L30" s="65"/>
      <c r="M30" s="65"/>
      <c r="N30" s="65"/>
      <c r="O30" s="65"/>
      <c r="P30" s="66"/>
      <c r="Q30" s="39"/>
      <c r="R30" s="64" t="s">
        <v>50</v>
      </c>
      <c r="S30" s="65"/>
      <c r="T30" s="65"/>
      <c r="U30" s="65"/>
      <c r="V30" s="65"/>
      <c r="W30" s="65"/>
      <c r="X30" s="66"/>
      <c r="Y30" s="39"/>
    </row>
    <row r="31" spans="1:25" ht="14.25">
      <c r="A31" s="35"/>
      <c r="B31" s="38" t="s">
        <v>49</v>
      </c>
      <c r="C31" s="37" t="s">
        <v>48</v>
      </c>
      <c r="D31" s="37" t="s">
        <v>48</v>
      </c>
      <c r="E31" s="37" t="s">
        <v>47</v>
      </c>
      <c r="F31" s="37" t="s">
        <v>46</v>
      </c>
      <c r="G31" s="37" t="s">
        <v>45</v>
      </c>
      <c r="H31" s="36" t="s">
        <v>2</v>
      </c>
      <c r="I31" s="35"/>
      <c r="J31" s="38" t="s">
        <v>49</v>
      </c>
      <c r="K31" s="37" t="s">
        <v>48</v>
      </c>
      <c r="L31" s="37" t="s">
        <v>48</v>
      </c>
      <c r="M31" s="37" t="s">
        <v>47</v>
      </c>
      <c r="N31" s="37" t="s">
        <v>46</v>
      </c>
      <c r="O31" s="37" t="s">
        <v>45</v>
      </c>
      <c r="P31" s="36" t="s">
        <v>2</v>
      </c>
      <c r="Q31" s="35"/>
      <c r="R31" s="38" t="s">
        <v>49</v>
      </c>
      <c r="S31" s="37" t="s">
        <v>48</v>
      </c>
      <c r="T31" s="37" t="s">
        <v>48</v>
      </c>
      <c r="U31" s="37" t="s">
        <v>47</v>
      </c>
      <c r="V31" s="37" t="s">
        <v>46</v>
      </c>
      <c r="W31" s="37" t="s">
        <v>45</v>
      </c>
      <c r="X31" s="36" t="s">
        <v>2</v>
      </c>
      <c r="Y31" s="35"/>
    </row>
    <row r="32" spans="1:25" ht="13.5">
      <c r="A32" s="28"/>
      <c r="B32" s="34"/>
      <c r="C32" s="33"/>
      <c r="D32" s="33"/>
      <c r="E32" s="33"/>
      <c r="F32" s="33">
        <v>1</v>
      </c>
      <c r="G32" s="33">
        <v>2</v>
      </c>
      <c r="H32" s="32">
        <v>3</v>
      </c>
      <c r="I32" s="28"/>
      <c r="J32" s="34">
        <v>1</v>
      </c>
      <c r="K32" s="33">
        <v>2</v>
      </c>
      <c r="L32" s="33">
        <v>3</v>
      </c>
      <c r="M32" s="33">
        <v>4</v>
      </c>
      <c r="N32" s="33">
        <v>5</v>
      </c>
      <c r="O32" s="33">
        <v>6</v>
      </c>
      <c r="P32" s="32">
        <v>7</v>
      </c>
      <c r="Q32" s="28"/>
      <c r="R32" s="34"/>
      <c r="S32" s="33"/>
      <c r="T32" s="33">
        <v>1</v>
      </c>
      <c r="U32" s="33">
        <v>2</v>
      </c>
      <c r="V32" s="33">
        <v>3</v>
      </c>
      <c r="W32" s="33">
        <v>4</v>
      </c>
      <c r="X32" s="32">
        <v>5</v>
      </c>
      <c r="Y32" s="28"/>
    </row>
    <row r="33" spans="1:25" ht="13.5">
      <c r="A33" s="28"/>
      <c r="B33" s="34">
        <v>4</v>
      </c>
      <c r="C33" s="33">
        <v>5</v>
      </c>
      <c r="D33" s="33">
        <v>6</v>
      </c>
      <c r="E33" s="33">
        <v>7</v>
      </c>
      <c r="F33" s="33">
        <v>8</v>
      </c>
      <c r="G33" s="33">
        <v>9</v>
      </c>
      <c r="H33" s="32">
        <v>10</v>
      </c>
      <c r="I33" s="28"/>
      <c r="J33" s="34">
        <v>8</v>
      </c>
      <c r="K33" s="33">
        <v>9</v>
      </c>
      <c r="L33" s="33">
        <v>10</v>
      </c>
      <c r="M33" s="33">
        <v>11</v>
      </c>
      <c r="N33" s="33">
        <v>12</v>
      </c>
      <c r="O33" s="33">
        <v>13</v>
      </c>
      <c r="P33" s="32">
        <v>14</v>
      </c>
      <c r="Q33" s="28"/>
      <c r="R33" s="34">
        <v>6</v>
      </c>
      <c r="S33" s="33">
        <v>7</v>
      </c>
      <c r="T33" s="33">
        <v>8</v>
      </c>
      <c r="U33" s="33">
        <v>9</v>
      </c>
      <c r="V33" s="33">
        <v>10</v>
      </c>
      <c r="W33" s="33">
        <v>11</v>
      </c>
      <c r="X33" s="32">
        <v>12</v>
      </c>
      <c r="Y33" s="28"/>
    </row>
    <row r="34" spans="1:25" ht="13.5">
      <c r="A34" s="28"/>
      <c r="B34" s="34">
        <v>11</v>
      </c>
      <c r="C34" s="33">
        <v>12</v>
      </c>
      <c r="D34" s="33">
        <v>13</v>
      </c>
      <c r="E34" s="33">
        <v>14</v>
      </c>
      <c r="F34" s="33">
        <v>15</v>
      </c>
      <c r="G34" s="33">
        <v>16</v>
      </c>
      <c r="H34" s="32">
        <v>17</v>
      </c>
      <c r="I34" s="28"/>
      <c r="J34" s="34">
        <v>15</v>
      </c>
      <c r="K34" s="33">
        <v>16</v>
      </c>
      <c r="L34" s="33">
        <v>17</v>
      </c>
      <c r="M34" s="33">
        <v>18</v>
      </c>
      <c r="N34" s="33">
        <v>19</v>
      </c>
      <c r="O34" s="33">
        <v>20</v>
      </c>
      <c r="P34" s="32">
        <v>21</v>
      </c>
      <c r="Q34" s="28"/>
      <c r="R34" s="34">
        <v>13</v>
      </c>
      <c r="S34" s="33">
        <v>14</v>
      </c>
      <c r="T34" s="33">
        <v>15</v>
      </c>
      <c r="U34" s="33">
        <v>16</v>
      </c>
      <c r="V34" s="33">
        <v>17</v>
      </c>
      <c r="W34" s="33">
        <v>18</v>
      </c>
      <c r="X34" s="32">
        <v>19</v>
      </c>
      <c r="Y34" s="28"/>
    </row>
    <row r="35" spans="1:25" ht="13.5">
      <c r="A35" s="28"/>
      <c r="B35" s="34">
        <v>18</v>
      </c>
      <c r="C35" s="33">
        <v>19</v>
      </c>
      <c r="D35" s="33">
        <v>20</v>
      </c>
      <c r="E35" s="33">
        <v>21</v>
      </c>
      <c r="F35" s="33">
        <v>22</v>
      </c>
      <c r="G35" s="33">
        <v>23</v>
      </c>
      <c r="H35" s="32">
        <v>24</v>
      </c>
      <c r="I35" s="28"/>
      <c r="J35" s="34">
        <v>22</v>
      </c>
      <c r="K35" s="33">
        <v>23</v>
      </c>
      <c r="L35" s="33">
        <v>24</v>
      </c>
      <c r="M35" s="33">
        <v>25</v>
      </c>
      <c r="N35" s="33">
        <v>26</v>
      </c>
      <c r="O35" s="33">
        <v>27</v>
      </c>
      <c r="P35" s="32">
        <v>28</v>
      </c>
      <c r="Q35" s="28"/>
      <c r="R35" s="34">
        <v>20</v>
      </c>
      <c r="S35" s="33">
        <v>21</v>
      </c>
      <c r="T35" s="33">
        <v>22</v>
      </c>
      <c r="U35" s="33">
        <v>23</v>
      </c>
      <c r="V35" s="33">
        <v>24</v>
      </c>
      <c r="W35" s="33">
        <v>25</v>
      </c>
      <c r="X35" s="32">
        <v>26</v>
      </c>
      <c r="Y35" s="28"/>
    </row>
    <row r="36" spans="1:25" ht="13.5">
      <c r="A36" s="28"/>
      <c r="B36" s="31">
        <v>25</v>
      </c>
      <c r="C36" s="30">
        <v>26</v>
      </c>
      <c r="D36" s="30">
        <v>27</v>
      </c>
      <c r="E36" s="30">
        <v>28</v>
      </c>
      <c r="F36" s="30">
        <v>29</v>
      </c>
      <c r="G36" s="30">
        <v>30</v>
      </c>
      <c r="H36" s="29">
        <v>31</v>
      </c>
      <c r="I36" s="28"/>
      <c r="J36" s="31">
        <v>29</v>
      </c>
      <c r="K36" s="30">
        <v>30</v>
      </c>
      <c r="L36" s="30"/>
      <c r="M36" s="30"/>
      <c r="N36" s="30"/>
      <c r="O36" s="30"/>
      <c r="P36" s="29"/>
      <c r="Q36" s="28"/>
      <c r="R36" s="31">
        <v>27</v>
      </c>
      <c r="S36" s="30">
        <v>28</v>
      </c>
      <c r="T36" s="30">
        <v>29</v>
      </c>
      <c r="U36" s="30">
        <v>30</v>
      </c>
      <c r="V36" s="30">
        <v>31</v>
      </c>
      <c r="W36" s="30"/>
      <c r="X36" s="29"/>
      <c r="Y36" s="28"/>
    </row>
    <row r="37" spans="1:25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</sheetData>
  <sheetProtection/>
  <mergeCells count="13">
    <mergeCell ref="B12:H12"/>
    <mergeCell ref="J12:P12"/>
    <mergeCell ref="R12:X12"/>
    <mergeCell ref="B2:X2"/>
    <mergeCell ref="B21:H21"/>
    <mergeCell ref="J21:P21"/>
    <mergeCell ref="R21:X21"/>
    <mergeCell ref="B30:H30"/>
    <mergeCell ref="J30:P30"/>
    <mergeCell ref="R30:X30"/>
    <mergeCell ref="R4:X4"/>
    <mergeCell ref="J4:P4"/>
    <mergeCell ref="B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MazinMicro</dc:creator>
  <cp:keywords/>
  <dc:description/>
  <cp:lastModifiedBy>editprofilecomp</cp:lastModifiedBy>
  <cp:lastPrinted>2004-01-07T18:00:44Z</cp:lastPrinted>
  <dcterms:created xsi:type="dcterms:W3CDTF">2000-08-31T02:37:50Z</dcterms:created>
  <dcterms:modified xsi:type="dcterms:W3CDTF">2011-09-27T16:23:03Z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TC010183971033</vt:lpwstr>
  </property>
</Properties>
</file>